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35_Vision Océans Equateur\3 DCE publié\DCE_ARB-2025-0235\Pièces administratives et financières\ES_NOT_CONTRACTUAL\"/>
    </mc:Choice>
  </mc:AlternateContent>
  <xr:revisionPtr revIDLastSave="0" documentId="13_ncr:1_{2C2F1CE4-0510-4CE9-9D31-31499DAF4787}" xr6:coauthVersionLast="47" xr6:coauthVersionMax="47" xr10:uidLastSave="{00000000-0000-0000-0000-000000000000}"/>
  <bookViews>
    <workbookView xWindow="17670" yWindow="-21720" windowWidth="38640" windowHeight="21120" xr2:uid="{00000000-000D-0000-FFFF-FFFF00000000}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6" l="1"/>
  <c r="G44" i="26"/>
  <c r="H44" i="26"/>
  <c r="I44" i="26"/>
  <c r="J44" i="26"/>
  <c r="K44" i="26"/>
  <c r="L44" i="26"/>
  <c r="E44" i="26"/>
  <c r="F43" i="26"/>
  <c r="G43" i="26"/>
  <c r="H43" i="26"/>
  <c r="I43" i="26"/>
  <c r="J43" i="26"/>
  <c r="K43" i="26"/>
  <c r="L43" i="26"/>
  <c r="E43" i="26"/>
  <c r="G71" i="26"/>
  <c r="F71" i="26"/>
  <c r="H70" i="26"/>
  <c r="H69" i="26"/>
  <c r="H68" i="26"/>
  <c r="H67" i="26"/>
  <c r="H66" i="26"/>
  <c r="H65" i="26"/>
  <c r="H71" i="26" l="1"/>
  <c r="D98" i="26"/>
  <c r="C98" i="26"/>
  <c r="D97" i="26"/>
  <c r="C97" i="26"/>
  <c r="D96" i="26"/>
  <c r="C96" i="26"/>
  <c r="D95" i="26"/>
  <c r="C95" i="26"/>
  <c r="D94" i="26"/>
  <c r="C94" i="26"/>
  <c r="D93" i="26"/>
  <c r="C93" i="26"/>
  <c r="D92" i="26"/>
  <c r="C92" i="26"/>
  <c r="D91" i="26"/>
  <c r="C91" i="26"/>
  <c r="D90" i="26"/>
  <c r="C90" i="26"/>
  <c r="D80" i="26"/>
  <c r="K62" i="26"/>
  <c r="J62" i="26"/>
  <c r="I62" i="26"/>
  <c r="H62" i="26"/>
  <c r="G62" i="26"/>
  <c r="F62" i="26"/>
  <c r="E62" i="26"/>
  <c r="L61" i="26"/>
  <c r="K58" i="26"/>
  <c r="J58" i="26"/>
  <c r="I58" i="26"/>
  <c r="H58" i="26"/>
  <c r="G58" i="26"/>
  <c r="F58" i="26"/>
  <c r="E58" i="26"/>
  <c r="L57" i="26"/>
  <c r="L55" i="26"/>
  <c r="K55" i="26"/>
  <c r="J55" i="26"/>
  <c r="I55" i="26"/>
  <c r="H55" i="26"/>
  <c r="G55" i="26"/>
  <c r="F55" i="26"/>
  <c r="E55" i="26"/>
  <c r="K41" i="26"/>
  <c r="J41" i="26"/>
  <c r="I41" i="26"/>
  <c r="H41" i="26"/>
  <c r="G41" i="26"/>
  <c r="F41" i="26"/>
  <c r="E41" i="26"/>
  <c r="L41" i="26" s="1"/>
  <c r="L40" i="26"/>
  <c r="L39" i="26"/>
  <c r="K38" i="26"/>
  <c r="J38" i="26"/>
  <c r="I38" i="26"/>
  <c r="H38" i="26"/>
  <c r="G38" i="26"/>
  <c r="F38" i="26"/>
  <c r="E38" i="26"/>
  <c r="L37" i="26"/>
  <c r="L36" i="26"/>
  <c r="K35" i="26"/>
  <c r="J35" i="26"/>
  <c r="I35" i="26"/>
  <c r="H35" i="26"/>
  <c r="G35" i="26"/>
  <c r="F35" i="26"/>
  <c r="E35" i="26"/>
  <c r="L34" i="26"/>
  <c r="L33" i="26"/>
  <c r="K32" i="26"/>
  <c r="J32" i="26"/>
  <c r="I32" i="26"/>
  <c r="H32" i="26"/>
  <c r="G32" i="26"/>
  <c r="F32" i="26"/>
  <c r="E32" i="26"/>
  <c r="L31" i="26"/>
  <c r="L30" i="26"/>
  <c r="C18" i="26"/>
  <c r="L62" i="26" l="1"/>
  <c r="L58" i="26"/>
  <c r="E73" i="26" s="1"/>
  <c r="L38" i="26"/>
  <c r="L35" i="26"/>
  <c r="L32" i="26"/>
  <c r="E48" i="26" l="1"/>
  <c r="E49" i="26" s="1"/>
  <c r="E82" i="26" l="1"/>
  <c r="E83" i="26"/>
  <c r="E84" i="26"/>
</calcChain>
</file>

<file path=xl/sharedStrings.xml><?xml version="1.0" encoding="utf-8"?>
<sst xmlns="http://schemas.openxmlformats.org/spreadsheetml/2006/main" count="116" uniqueCount="87">
  <si>
    <t>TOTAL</t>
  </si>
  <si>
    <t>DPGF</t>
  </si>
  <si>
    <r>
      <t xml:space="preserve">La siguiente desagregación no es contractual. Solo se contrata el importe global a tanto alzado. Se pide al licitador </t>
    </r>
    <r>
      <rPr>
        <u/>
        <sz val="18"/>
        <color rgb="FFC00000"/>
        <rFont val="Roboto Bold"/>
      </rPr>
      <t>que rellene únicamente las casillas blancas de cada cuadro.</t>
    </r>
  </si>
  <si>
    <t>NOMBRE DEL LICITADOR O DETALLE DEL CONSORCIO:</t>
  </si>
  <si>
    <t>DETALLE OBLIGATORIO EN CASO DE CONSORCIO:</t>
  </si>
  <si>
    <r>
      <t xml:space="preserve">INFO: REFERENCIAL PERFILES </t>
    </r>
    <r>
      <rPr>
        <b/>
        <sz val="20"/>
        <color theme="0"/>
        <rFont val="Calibri"/>
        <family val="2"/>
      </rPr>
      <t>ESTUDIOS</t>
    </r>
    <r>
      <rPr>
        <b/>
        <sz val="14"/>
        <color theme="0"/>
        <rFont val="Calibri"/>
        <family val="2"/>
      </rPr>
      <t xml:space="preserve"> AFD</t>
    </r>
  </si>
  <si>
    <t>Agente</t>
  </si>
  <si>
    <t>APOYO/ BACKSTOPPING</t>
  </si>
  <si>
    <t>//</t>
  </si>
  <si>
    <t>COPROCESADOR 1</t>
  </si>
  <si>
    <t>PERFIL JUNIOR</t>
  </si>
  <si>
    <t>MENOS DE 5 AÑOS DE EXPERIENCIA</t>
  </si>
  <si>
    <t>COPROCESADOR 2</t>
  </si>
  <si>
    <t>PERFIL CONFIRMA</t>
  </si>
  <si>
    <t>&lt; 5AÑOS A 15 AÑOS DE EXPERIENCIA</t>
  </si>
  <si>
    <t>COPROCESADOR 3</t>
  </si>
  <si>
    <t>PERFIL SENIOR</t>
  </si>
  <si>
    <t>MÁS DE 15 AÑOS DE EXPERIENCIA</t>
  </si>
  <si>
    <t>COPROCESADOR 4</t>
  </si>
  <si>
    <t>Subcontratación 1</t>
  </si>
  <si>
    <t>Subcontratista 2</t>
  </si>
  <si>
    <t>Subcontratista 3</t>
  </si>
  <si>
    <t>Subcontratista 4</t>
  </si>
  <si>
    <t>LOS PERFILES</t>
  </si>
  <si>
    <t>APOYO/APOYO TÉCNICO</t>
  </si>
  <si>
    <t>PERFIL 1</t>
  </si>
  <si>
    <t>PERFIL 2</t>
  </si>
  <si>
    <t>PERFIL 3</t>
  </si>
  <si>
    <t>PERFIL 4</t>
  </si>
  <si>
    <t>PERFIL 5</t>
  </si>
  <si>
    <t xml:space="preserve">JUNIOR(De 0 a 5 años) </t>
  </si>
  <si>
    <t>PERFILES SELECCIONADOS PARA LA MISIÓN</t>
  </si>
  <si>
    <t xml:space="preserve">Experto en género, jefe de misión... </t>
  </si>
  <si>
    <t>CONFIRMA(&gt;5 años - 15 años de experiencia)</t>
  </si>
  <si>
    <t>EXPERIENCIA PRINCIPAL</t>
  </si>
  <si>
    <t>Tipo...</t>
  </si>
  <si>
    <t xml:space="preserve">SENIOR (Más de 15 años) </t>
  </si>
  <si>
    <t>NÚMERO DE AÑOS DE EXPERIENCIA</t>
  </si>
  <si>
    <t>NIVEL DE ANTIGÜEDAD: ELEGIR LA CATEGORÍA A TRAVÉS DE LA LISTA DE CLASIFICACIÓN</t>
  </si>
  <si>
    <t>ESTRUCTURA/ SOCIEDAD DE PERTENENCIA</t>
  </si>
  <si>
    <t>Empresa A</t>
  </si>
  <si>
    <t>TIPO DE EXPERIENCIA: LOCAL/ INTERNACIONAL</t>
  </si>
  <si>
    <t>Local</t>
  </si>
  <si>
    <t>PAÍS DE IMPLANTACIÓN DEL PERFIL - DE RESIDENCIA PROFESIONAL</t>
  </si>
  <si>
    <t>Camerún</t>
  </si>
  <si>
    <r>
      <t>TIPO DE CAMBIO EN € SIN IMPUESTOS</t>
    </r>
    <r>
      <rPr>
        <b/>
        <sz val="20"/>
        <rFont val="Roboto Bold"/>
      </rPr>
      <t/>
    </r>
  </si>
  <si>
    <t>LOS ENTREGABLES</t>
  </si>
  <si>
    <t>PERFIL 6</t>
  </si>
  <si>
    <t>NÚMERO DE DÍAS "IN SITU"</t>
  </si>
  <si>
    <t>NÚMERO DE DÍAS "EN DISTANCIAS"</t>
  </si>
  <si>
    <t>NÚMERO TOTAL DE DÍAS</t>
  </si>
  <si>
    <t>IMPORTE TOTAL EN EUROS ANTES DE CUALQUIER REBAJA</t>
  </si>
  <si>
    <t>IVA APLICABLE</t>
  </si>
  <si>
    <t>POSIBLE DEVOLUCIÓN</t>
  </si>
  <si>
    <r>
      <t xml:space="preserve">IMPORTE TOTAL DE LA MISIÓN </t>
    </r>
    <r>
      <rPr>
        <b/>
        <sz val="16"/>
        <color rgb="FF002060"/>
        <rFont val="Roboto Bold"/>
      </rPr>
      <t>DESPUÉS</t>
    </r>
    <r>
      <rPr>
        <b/>
        <sz val="14"/>
        <color rgb="FF002060"/>
        <rFont val="Roboto Bold"/>
      </rPr>
      <t xml:space="preserve"> DE CUALQUIER REINTEGRO</t>
    </r>
  </si>
  <si>
    <r>
      <t xml:space="preserve">IMPORTE TOTAL DE LA MISIÓN CON IMPUESTOS Y GRAVÁMENES </t>
    </r>
    <r>
      <rPr>
        <b/>
        <sz val="16"/>
        <color rgb="FF002060"/>
        <rFont val="Roboto Bold"/>
      </rPr>
      <t>TRAS LA EVENTUAL ENTREGA</t>
    </r>
    <r>
      <rPr>
        <b/>
        <sz val="14"/>
        <color rgb="FF002060"/>
        <rFont val="Roboto Bold"/>
      </rPr>
      <t/>
    </r>
  </si>
  <si>
    <r>
      <t xml:space="preserve">POSIBLES </t>
    </r>
    <r>
      <rPr>
        <i/>
        <sz val="16"/>
        <color rgb="FFC00000"/>
        <rFont val="Roboto Bold"/>
      </rPr>
      <t>GASTOS De conformidad con los artículos X del Reglamento de la consulta y X del CCAP, se pide a los licitadores que detallen a continuación los costes previstos asociados a los eventuales gastos de misión. Esta anticipación se tendrá en cuenta en el juicio del precio. Los licitadores son invitados a cuantificar estos gastos de la manera más justa.</t>
    </r>
  </si>
  <si>
    <t>GASTOS DE MISIÓN</t>
  </si>
  <si>
    <t>GASTOS DE MISIÓN</t>
  </si>
  <si>
    <t>PRECIO UNITARIO DE LOS BILLETES DE AVIÓN Y/O TREN (CLASE ECONÓMICA)</t>
  </si>
  <si>
    <t>/</t>
  </si>
  <si>
    <t>NÚMERO DE BILLETES DE AVIÓN PARA TODA LA MISIÓN</t>
  </si>
  <si>
    <t>IMPORTE TOTAL</t>
  </si>
  <si>
    <t>TASA DIARIA DE DIETAS</t>
  </si>
  <si>
    <t>NÚMERO DE DÍAS DE MISIÓN</t>
  </si>
  <si>
    <t>GASTOS TOTALES DE MISIÓN</t>
  </si>
  <si>
    <t>POR FAVOR DESCOMPONGA EL IMPORTE DE LOS GASTOS DE SEGURIDAD</t>
  </si>
  <si>
    <t>INSERTAR COMPOSICIÓN 1</t>
  </si>
  <si>
    <t>INSERTAR COMPOSICIÓN 2</t>
  </si>
  <si>
    <t>INSERTAR COMPOSICIÓN 3</t>
  </si>
  <si>
    <t>INSERTAR COMPOSICIÓN 4</t>
  </si>
  <si>
    <t>IMPORTE TOTAL DEDUCIDO DE IMPUESTOS y GASTOS</t>
  </si>
  <si>
    <t>IMPORTE TOTAL DE LA MISIÓN SIN IMPUESTOS Y GASTOS</t>
  </si>
  <si>
    <t>TOTAL DE LA MISIÓN + GASTOS</t>
  </si>
  <si>
    <t>En caso de consorcio, por favor reparte el importe total entre cada miembro</t>
  </si>
  <si>
    <t>DETALLE DEL IMPORTE DEL CONTRATO POR MIEMBRO DEL CONSORCIO: A RELLENAR POR EL LICITADOR</t>
  </si>
  <si>
    <t>IMPORTE DE LA CONTRIBUCIÓN SIN IMPUESTOS</t>
  </si>
  <si>
    <t>IMPORTE MISIÓN TTC</t>
  </si>
  <si>
    <t>GASTOS DE MISIÓN CON IMPUESTOS</t>
  </si>
  <si>
    <t>LOS GASTOS DE ORGANIZACIÓN DE TALLERES</t>
  </si>
  <si>
    <t>Número de talleres</t>
  </si>
  <si>
    <t>Importe</t>
  </si>
  <si>
    <t>ESPECIFICAR EL TALLER</t>
  </si>
  <si>
    <t>Fase 1: Nota de encuadre</t>
  </si>
  <si>
    <t xml:space="preserve">Fase 2: Diagnóstico  </t>
  </si>
  <si>
    <t>Fase 3: Formulación de recomendaciones y propuestas de acción</t>
  </si>
  <si>
    <t>Fase 4: Elaboración de los planes de acción finales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</si>
</sst>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4" formatCode="#,##0\ _€"/>
    <numFmt numFmtId="175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29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1" fillId="0" borderId="0"/>
    <xf numFmtId="44" fontId="27" fillId="0" borderId="0" applyFont="0" applyFill="0" applyBorder="0" applyAlignment="0" applyProtection="0"/>
  </cellStyleXfs>
  <cellXfs count="259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4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5" fontId="19" fillId="0" borderId="10" xfId="21" applyNumberFormat="1" applyFont="1" applyFill="1" applyBorder="1" applyAlignment="1" applyProtection="1">
      <alignment horizontal="center" vertical="center" wrapText="1"/>
    </xf>
    <xf numFmtId="175" fontId="19" fillId="0" borderId="9" xfId="21" applyNumberFormat="1" applyFont="1" applyFill="1" applyBorder="1" applyAlignment="1" applyProtection="1">
      <alignment horizontal="center" vertical="center" wrapText="1"/>
    </xf>
    <xf numFmtId="175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5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5" fontId="7" fillId="0" borderId="10" xfId="21" applyNumberFormat="1" applyFont="1" applyBorder="1" applyProtection="1">
      <protection locked="0"/>
    </xf>
    <xf numFmtId="175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173" fontId="40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Protection="1">
      <protection locked="0"/>
    </xf>
    <xf numFmtId="0" fontId="6" fillId="0" borderId="7" xfId="1" applyBorder="1" applyProtection="1"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173" fontId="40" fillId="0" borderId="0" xfId="1" applyNumberFormat="1" applyFont="1" applyAlignment="1" applyProtection="1">
      <alignment horizontal="center" vertical="center" wrapText="1"/>
      <protection locked="0"/>
    </xf>
    <xf numFmtId="0" fontId="28" fillId="0" borderId="0" xfId="1" applyFont="1" applyAlignment="1" applyProtection="1">
      <alignment vertical="center" wrapText="1"/>
      <protection locked="0"/>
    </xf>
    <xf numFmtId="0" fontId="6" fillId="0" borderId="8" xfId="1" applyBorder="1" applyProtection="1">
      <protection locked="0"/>
    </xf>
    <xf numFmtId="0" fontId="35" fillId="0" borderId="0" xfId="1" applyFont="1" applyProtection="1">
      <protection locked="0"/>
    </xf>
    <xf numFmtId="0" fontId="29" fillId="0" borderId="0" xfId="1" applyFont="1" applyProtection="1">
      <protection locked="0"/>
    </xf>
    <xf numFmtId="1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8" borderId="75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8" borderId="77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78" xfId="1" applyNumberFormat="1" applyFont="1" applyBorder="1" applyAlignment="1" applyProtection="1">
      <alignment horizontal="center" vertical="center" wrapText="1"/>
      <protection locked="0"/>
    </xf>
    <xf numFmtId="173" fontId="40" fillId="0" borderId="78" xfId="1" applyNumberFormat="1" applyFont="1" applyBorder="1" applyAlignment="1" applyProtection="1">
      <alignment horizontal="center" vertical="center" wrapText="1"/>
      <protection locked="0"/>
    </xf>
    <xf numFmtId="1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19" fillId="6" borderId="39" xfId="1" applyNumberFormat="1" applyFont="1" applyFill="1" applyBorder="1" applyAlignment="1" applyProtection="1">
      <alignment horizontal="center" vertical="center" wrapText="1"/>
      <protection locked="0"/>
    </xf>
    <xf numFmtId="0" fontId="60" fillId="5" borderId="12" xfId="21" applyFont="1" applyFill="1" applyBorder="1" applyAlignment="1" applyProtection="1">
      <alignment horizontal="center" vertical="center" wrapText="1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173" fontId="59" fillId="4" borderId="80" xfId="21" applyNumberFormat="1" applyFont="1" applyFill="1" applyBorder="1" applyAlignment="1" applyProtection="1">
      <alignment horizontal="center" vertical="center" wrapText="1"/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0" fontId="19" fillId="0" borderId="72" xfId="1" applyFont="1" applyBorder="1" applyAlignment="1">
      <alignment horizontal="left" vertical="center"/>
    </xf>
    <xf numFmtId="0" fontId="19" fillId="0" borderId="73" xfId="1" applyFont="1" applyBorder="1" applyAlignment="1">
      <alignment horizontal="left" vertical="center"/>
    </xf>
    <xf numFmtId="0" fontId="19" fillId="0" borderId="74" xfId="1" applyFont="1" applyBorder="1" applyAlignment="1">
      <alignment horizontal="left" vertical="center"/>
    </xf>
    <xf numFmtId="0" fontId="19" fillId="0" borderId="43" xfId="1" applyFont="1" applyBorder="1" applyAlignment="1">
      <alignment horizontal="left" vertical="center"/>
    </xf>
    <xf numFmtId="0" fontId="19" fillId="0" borderId="76" xfId="1" applyFont="1" applyBorder="1" applyAlignment="1">
      <alignment horizontal="left" vertical="center"/>
    </xf>
    <xf numFmtId="0" fontId="19" fillId="0" borderId="11" xfId="1" applyFont="1" applyBorder="1" applyAlignment="1">
      <alignment horizontal="left" vertical="center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  <xf numFmtId="0" fontId="19" fillId="6" borderId="37" xfId="1" applyFont="1" applyFill="1" applyBorder="1" applyAlignment="1">
      <alignment horizontal="left" vertical="center"/>
    </xf>
    <xf numFmtId="0" fontId="19" fillId="6" borderId="79" xfId="1" applyFont="1" applyFill="1" applyBorder="1" applyAlignment="1">
      <alignment horizontal="left" vertical="center"/>
    </xf>
    <xf numFmtId="0" fontId="19" fillId="6" borderId="38" xfId="1" applyFont="1" applyFill="1" applyBorder="1" applyAlignment="1">
      <alignment horizontal="left" vertical="center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</cellXfs>
  <cellStyles count="29">
    <cellStyle name="Milliers 2" xfId="12" xr:uid="{00000000-0005-0000-0000-000001000000}"/>
    <cellStyle name="Monétaire 2" xfId="3" xr:uid="{00000000-0005-0000-0000-000003000000}"/>
    <cellStyle name="Monétaire 2 2" xfId="5" xr:uid="{00000000-0005-0000-0000-000004000000}"/>
    <cellStyle name="Monétaire 2 2 2" xfId="15" xr:uid="{00000000-0005-0000-0000-000005000000}"/>
    <cellStyle name="Monétaire 2 3" xfId="22" xr:uid="{00000000-0005-0000-0000-000006000000}"/>
    <cellStyle name="Monétaire 3" xfId="13" xr:uid="{00000000-0005-0000-0000-000007000000}"/>
    <cellStyle name="Monétaire 4" xfId="28" xr:uid="{00000000-0005-0000-0000-000008000000}"/>
    <cellStyle name="Normal" xfId="0" builtinId="0"/>
    <cellStyle name="Normal 2" xfId="7" xr:uid="{00000000-0005-0000-0000-00000A000000}"/>
    <cellStyle name="Normal 2 2" xfId="11" xr:uid="{00000000-0005-0000-0000-00000B000000}"/>
    <cellStyle name="Normal 2 3" xfId="20" xr:uid="{00000000-0005-0000-0000-00000C000000}"/>
    <cellStyle name="Normal 2 4" xfId="26" xr:uid="{00000000-0005-0000-0000-00000D000000}"/>
    <cellStyle name="Normal 2 5" xfId="27" xr:uid="{00000000-0005-0000-0000-00000E000000}"/>
    <cellStyle name="Normal 3" xfId="1" xr:uid="{00000000-0005-0000-0000-00000F000000}"/>
    <cellStyle name="Normal 3 2" xfId="4" xr:uid="{00000000-0005-0000-0000-000010000000}"/>
    <cellStyle name="Normal 3 2 2" xfId="14" xr:uid="{00000000-0005-0000-0000-000011000000}"/>
    <cellStyle name="Normal 3 3" xfId="16" xr:uid="{00000000-0005-0000-0000-000012000000}"/>
    <cellStyle name="Normal 3 4" xfId="21" xr:uid="{00000000-0005-0000-0000-000013000000}"/>
    <cellStyle name="Normal 4" xfId="8" xr:uid="{00000000-0005-0000-0000-000014000000}"/>
    <cellStyle name="Normal 4 2" xfId="18" xr:uid="{00000000-0005-0000-0000-000015000000}"/>
    <cellStyle name="Normal 5" xfId="10" xr:uid="{00000000-0005-0000-0000-000016000000}"/>
    <cellStyle name="Pourcentage 2" xfId="2" xr:uid="{00000000-0005-0000-0000-000018000000}"/>
    <cellStyle name="Pourcentage 2 2" xfId="6" xr:uid="{00000000-0005-0000-0000-000019000000}"/>
    <cellStyle name="Pourcentage 2 2 2" xfId="17" xr:uid="{00000000-0005-0000-0000-00001A000000}"/>
    <cellStyle name="Pourcentage 2 2 3" xfId="25" xr:uid="{00000000-0005-0000-0000-00001B000000}"/>
    <cellStyle name="Pourcentage 2 3" xfId="23" xr:uid="{00000000-0005-0000-0000-00001C000000}"/>
    <cellStyle name="Pourcentage 3" xfId="9" xr:uid="{00000000-0005-0000-0000-00001D000000}"/>
    <cellStyle name="Pourcentage 3 2" xfId="19" xr:uid="{00000000-0005-0000-0000-00001E000000}"/>
    <cellStyle name="Pourcentage 4" xfId="24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74</xdr:row>
      <xdr:rowOff>462623</xdr:rowOff>
    </xdr:from>
    <xdr:to>
      <xdr:col>7</xdr:col>
      <xdr:colOff>634037</xdr:colOff>
      <xdr:row>75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59</xdr:row>
      <xdr:rowOff>404794</xdr:rowOff>
    </xdr:from>
    <xdr:to>
      <xdr:col>17</xdr:col>
      <xdr:colOff>36745</xdr:colOff>
      <xdr:row>61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54</xdr:row>
      <xdr:rowOff>115654</xdr:rowOff>
    </xdr:from>
    <xdr:to>
      <xdr:col>17</xdr:col>
      <xdr:colOff>30119</xdr:colOff>
      <xdr:row>57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44</xdr:row>
      <xdr:rowOff>130111</xdr:rowOff>
    </xdr:from>
    <xdr:to>
      <xdr:col>10</xdr:col>
      <xdr:colOff>1166812</xdr:colOff>
      <xdr:row>46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87</xdr:row>
      <xdr:rowOff>128305</xdr:rowOff>
    </xdr:from>
    <xdr:to>
      <xdr:col>10</xdr:col>
      <xdr:colOff>2072760</xdr:colOff>
      <xdr:row>89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63</xdr:row>
      <xdr:rowOff>412750</xdr:rowOff>
    </xdr:from>
    <xdr:to>
      <xdr:col>11</xdr:col>
      <xdr:colOff>1087280</xdr:colOff>
      <xdr:row>64</xdr:row>
      <xdr:rowOff>396875</xdr:rowOff>
    </xdr:to>
    <xdr:sp macro="" textlink="">
      <xdr:nvSpPr>
        <xdr:cNvPr id="17" name="Rectangle 20">
          <a:extLst>
            <a:ext uri="{FF2B5EF4-FFF2-40B4-BE49-F238E27FC236}">
              <a16:creationId xmlns:a16="http://schemas.microsoft.com/office/drawing/2014/main" id="{BA0B8E00-2661-4376-AA8A-87C02CA6431D}"/>
            </a:ext>
          </a:extLst>
        </xdr:cNvPr>
        <xdr:cNvSpPr/>
      </xdr:nvSpPr>
      <xdr:spPr>
        <a:xfrm>
          <a:off x="15970250" y="37328475"/>
          <a:ext cx="7796055" cy="444500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oneCellAnchor>
    <xdr:from>
      <xdr:col>2</xdr:col>
      <xdr:colOff>375845</xdr:colOff>
      <xdr:row>26</xdr:row>
      <xdr:rowOff>79505</xdr:rowOff>
    </xdr:from>
    <xdr:ext cx="27690989" cy="4552777"/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F1AE3402-2D3A-49B6-8498-237098398E52}"/>
            </a:ext>
          </a:extLst>
        </xdr:cNvPr>
        <xdr:cNvSpPr/>
      </xdr:nvSpPr>
      <xdr:spPr>
        <a:xfrm rot="19535143">
          <a:off x="722209" y="12098323"/>
          <a:ext cx="27690989" cy="4552777"/>
        </a:xfrm>
        <a:prstGeom prst="rect">
          <a:avLst/>
        </a:prstGeom>
        <a:noFill/>
        <a:ln>
          <a:noFill/>
        </a:ln>
        <a:effectLst>
          <a:outerShdw blurRad="50800" dist="50800" dir="5400000" sx="1000" sy="1000" algn="ctr" rotWithShape="0">
            <a:srgbClr val="000000"/>
          </a:outerShdw>
        </a:effectLst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239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NO CONTRACTUAL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6"/>
  <sheetViews>
    <sheetView showGridLines="0" tabSelected="1" topLeftCell="A4" zoomScale="55" zoomScaleNormal="55" zoomScaleSheetLayoutView="55" zoomScalePageLayoutView="70" workbookViewId="0">
      <selection activeCell="F6" sqref="F6:H6"/>
    </sheetView>
  </sheetViews>
  <sheetFormatPr baseColWidth="10" defaultColWidth="9.6640625" defaultRowHeight="17.149999999999999" customHeight="1" x14ac:dyDescent="0.35"/>
  <cols>
    <col min="1" max="1" width="2.5" style="3" customWidth="1"/>
    <col min="2" max="2" width="2.08203125" style="3" customWidth="1"/>
    <col min="3" max="3" width="23.5" style="3" customWidth="1"/>
    <col min="4" max="4" width="41.5" style="3" customWidth="1"/>
    <col min="5" max="5" width="30.1640625" style="3" customWidth="1"/>
    <col min="6" max="6" width="33.1640625" style="3" customWidth="1"/>
    <col min="7" max="11" width="30.1640625" style="3" customWidth="1"/>
    <col min="12" max="12" width="24.58203125" style="3" customWidth="1"/>
    <col min="13" max="13" width="4.5" style="3" customWidth="1"/>
    <col min="14" max="14" width="12.58203125" style="3" customWidth="1"/>
    <col min="15" max="15" width="30.1640625" style="3" customWidth="1"/>
    <col min="16" max="16" width="11.6640625" style="3" customWidth="1"/>
    <col min="17" max="17" width="30.1640625" style="3" customWidth="1"/>
    <col min="18" max="18" width="3" style="3" customWidth="1"/>
    <col min="19" max="23" width="9.6640625" style="3"/>
    <col min="24" max="24" width="9.6640625" style="4"/>
    <col min="25" max="25" width="1.4140625" style="5" customWidth="1"/>
    <col min="26" max="26" width="22.1640625" style="4" customWidth="1"/>
    <col min="27" max="30" width="9.6640625" style="4"/>
    <col min="31" max="16384" width="9.664062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6"/>
      <c r="C2" s="7"/>
      <c r="D2" s="7"/>
      <c r="E2" s="7"/>
      <c r="F2" s="7"/>
      <c r="G2" s="236" t="s">
        <v>1</v>
      </c>
      <c r="H2" s="236"/>
      <c r="I2" s="236"/>
      <c r="J2" s="236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5">
      <c r="A3" s="1"/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5">
      <c r="A4" s="1"/>
      <c r="B4" s="13"/>
      <c r="C4" s="237" t="s">
        <v>3</v>
      </c>
      <c r="D4" s="238"/>
      <c r="E4" s="239"/>
      <c r="F4" s="240"/>
      <c r="G4" s="240"/>
      <c r="H4" s="240"/>
      <c r="I4" s="240"/>
      <c r="J4" s="241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5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5">
      <c r="A6" s="18"/>
      <c r="B6" s="19"/>
      <c r="C6" s="237" t="s">
        <v>4</v>
      </c>
      <c r="D6" s="238"/>
      <c r="E6" s="23"/>
      <c r="F6" s="242" t="s">
        <v>5</v>
      </c>
      <c r="G6" s="243"/>
      <c r="H6" s="244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5">
      <c r="A7" s="18"/>
      <c r="B7" s="19"/>
      <c r="C7" s="25" t="s">
        <v>6</v>
      </c>
      <c r="D7" s="26"/>
      <c r="E7" s="23"/>
      <c r="F7" s="27" t="s">
        <v>7</v>
      </c>
      <c r="G7" s="248" t="s">
        <v>8</v>
      </c>
      <c r="H7" s="249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5" customHeight="1" x14ac:dyDescent="0.5">
      <c r="B8" s="28"/>
      <c r="C8" s="25" t="s">
        <v>9</v>
      </c>
      <c r="D8" s="26"/>
      <c r="E8" s="29"/>
      <c r="F8" s="30" t="s">
        <v>10</v>
      </c>
      <c r="G8" s="252" t="s">
        <v>11</v>
      </c>
      <c r="H8" s="252"/>
      <c r="K8" s="29"/>
      <c r="L8" s="29"/>
      <c r="M8" s="16"/>
      <c r="N8" s="16"/>
      <c r="O8" s="16"/>
      <c r="P8" s="16"/>
      <c r="Q8" s="16"/>
      <c r="R8" s="31"/>
      <c r="Y8" s="22"/>
    </row>
    <row r="9" spans="1:25" ht="22.25" customHeight="1" x14ac:dyDescent="0.5">
      <c r="B9" s="28"/>
      <c r="C9" s="25" t="s">
        <v>12</v>
      </c>
      <c r="D9" s="26"/>
      <c r="E9" s="29"/>
      <c r="F9" s="30" t="s">
        <v>13</v>
      </c>
      <c r="G9" s="252" t="s">
        <v>14</v>
      </c>
      <c r="H9" s="252"/>
      <c r="K9" s="29"/>
      <c r="L9" s="29"/>
      <c r="M9" s="16"/>
      <c r="N9" s="16"/>
      <c r="O9" s="16"/>
      <c r="P9" s="16"/>
      <c r="Q9" s="16"/>
      <c r="R9" s="31"/>
      <c r="Y9" s="22"/>
    </row>
    <row r="10" spans="1:25" ht="22.25" customHeight="1" thickBot="1" x14ac:dyDescent="0.55000000000000004">
      <c r="B10" s="28"/>
      <c r="C10" s="25" t="s">
        <v>15</v>
      </c>
      <c r="D10" s="26"/>
      <c r="E10" s="29"/>
      <c r="F10" s="32" t="s">
        <v>16</v>
      </c>
      <c r="G10" s="253" t="s">
        <v>17</v>
      </c>
      <c r="H10" s="254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5" customHeight="1" x14ac:dyDescent="0.45">
      <c r="B11" s="28"/>
      <c r="C11" s="25" t="s">
        <v>18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5" customHeight="1" x14ac:dyDescent="0.45">
      <c r="B12" s="28"/>
      <c r="C12" s="25" t="s">
        <v>19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5" customHeight="1" x14ac:dyDescent="0.45">
      <c r="B13" s="28"/>
      <c r="C13" s="25" t="s">
        <v>20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5" customHeight="1" x14ac:dyDescent="0.45">
      <c r="B14" s="28"/>
      <c r="C14" s="25" t="s">
        <v>21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5" customHeight="1" x14ac:dyDescent="0.45">
      <c r="B15" s="28"/>
      <c r="C15" s="25" t="s">
        <v>22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99999999999999" customHeight="1" thickBot="1" x14ac:dyDescent="0.5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5">
      <c r="B17" s="34"/>
      <c r="E17" s="207" t="s">
        <v>23</v>
      </c>
      <c r="F17" s="208"/>
      <c r="G17" s="208"/>
      <c r="H17" s="208"/>
      <c r="I17" s="208"/>
      <c r="J17" s="208"/>
      <c r="K17" s="209"/>
      <c r="R17" s="35"/>
      <c r="X17" s="36"/>
      <c r="Y17" s="37" t="s">
        <v>24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5">
      <c r="B18" s="34"/>
      <c r="C18" s="38">
        <f>E4</f>
        <v>0</v>
      </c>
      <c r="D18" s="39"/>
      <c r="E18" s="40" t="s">
        <v>25</v>
      </c>
      <c r="F18" s="41" t="s">
        <v>26</v>
      </c>
      <c r="G18" s="41" t="s">
        <v>27</v>
      </c>
      <c r="H18" s="41" t="s">
        <v>28</v>
      </c>
      <c r="I18" s="41" t="s">
        <v>29</v>
      </c>
      <c r="J18" s="41" t="s">
        <v>28</v>
      </c>
      <c r="K18" s="42" t="s">
        <v>29</v>
      </c>
      <c r="L18" s="43"/>
      <c r="R18" s="35"/>
      <c r="S18" s="44"/>
      <c r="X18" s="36"/>
      <c r="Y18" s="45" t="s">
        <v>30</v>
      </c>
      <c r="Z18" s="36"/>
      <c r="AA18" s="36"/>
      <c r="AB18" s="36"/>
      <c r="AC18" s="36"/>
      <c r="AD18" s="36"/>
      <c r="AE18" s="36"/>
    </row>
    <row r="19" spans="2:31" s="16" customFormat="1" ht="42.65" customHeight="1" x14ac:dyDescent="0.45">
      <c r="B19" s="34"/>
      <c r="C19" s="255" t="s">
        <v>31</v>
      </c>
      <c r="D19" s="256"/>
      <c r="E19" s="46" t="s">
        <v>32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33</v>
      </c>
      <c r="Z19" s="36"/>
      <c r="AA19" s="36"/>
      <c r="AB19" s="36"/>
      <c r="AC19" s="36"/>
      <c r="AD19" s="36"/>
      <c r="AE19" s="36"/>
    </row>
    <row r="20" spans="2:31" s="16" customFormat="1" ht="42.65" customHeight="1" x14ac:dyDescent="0.45">
      <c r="B20" s="34"/>
      <c r="C20" s="257" t="s">
        <v>34</v>
      </c>
      <c r="D20" s="258"/>
      <c r="E20" s="46" t="s">
        <v>35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36</v>
      </c>
      <c r="Z20" s="36"/>
      <c r="AA20" s="36"/>
      <c r="AB20" s="36"/>
      <c r="AC20" s="36"/>
      <c r="AD20" s="36"/>
      <c r="AE20" s="36"/>
    </row>
    <row r="21" spans="2:31" s="16" customFormat="1" ht="42.65" customHeight="1" x14ac:dyDescent="0.35">
      <c r="B21" s="34"/>
      <c r="C21" s="257" t="s">
        <v>37</v>
      </c>
      <c r="D21" s="258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5">
      <c r="B22" s="34"/>
      <c r="C22" s="230" t="s">
        <v>38</v>
      </c>
      <c r="D22" s="231"/>
      <c r="E22" s="52" t="s">
        <v>33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5" customHeight="1" x14ac:dyDescent="0.35">
      <c r="B23" s="34"/>
      <c r="C23" s="257" t="s">
        <v>39</v>
      </c>
      <c r="D23" s="258"/>
      <c r="E23" s="46" t="s">
        <v>40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5" customHeight="1" x14ac:dyDescent="0.35">
      <c r="B24" s="34"/>
      <c r="C24" s="257" t="s">
        <v>41</v>
      </c>
      <c r="D24" s="258"/>
      <c r="E24" s="46" t="s">
        <v>42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5" customHeight="1" x14ac:dyDescent="0.35">
      <c r="B25" s="34"/>
      <c r="C25" s="230" t="s">
        <v>43</v>
      </c>
      <c r="D25" s="231"/>
      <c r="E25" s="54" t="s">
        <v>44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5" customHeight="1" thickBot="1" x14ac:dyDescent="0.4">
      <c r="B26" s="34"/>
      <c r="C26" s="250" t="s">
        <v>45</v>
      </c>
      <c r="D26" s="251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4" customHeight="1" thickBot="1" x14ac:dyDescent="0.4">
      <c r="B27" s="34"/>
      <c r="C27" s="232"/>
      <c r="D27" s="232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4">
      <c r="B28" s="34"/>
      <c r="C28" s="66"/>
      <c r="D28" s="66"/>
      <c r="E28" s="207" t="s">
        <v>46</v>
      </c>
      <c r="F28" s="208"/>
      <c r="G28" s="208"/>
      <c r="H28" s="208"/>
      <c r="I28" s="208"/>
      <c r="J28" s="208"/>
      <c r="K28" s="209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4">
      <c r="B29" s="34"/>
      <c r="C29" s="66"/>
      <c r="D29" s="66"/>
      <c r="E29" s="67" t="s">
        <v>25</v>
      </c>
      <c r="F29" s="68" t="s">
        <v>26</v>
      </c>
      <c r="G29" s="68" t="s">
        <v>27</v>
      </c>
      <c r="H29" s="68" t="s">
        <v>28</v>
      </c>
      <c r="I29" s="68" t="s">
        <v>29</v>
      </c>
      <c r="J29" s="68" t="s">
        <v>28</v>
      </c>
      <c r="K29" s="69" t="s">
        <v>47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5">
      <c r="B30" s="34"/>
      <c r="C30" s="233" t="s">
        <v>83</v>
      </c>
      <c r="D30" s="74" t="s">
        <v>48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5">
      <c r="B31" s="34"/>
      <c r="C31" s="234"/>
      <c r="D31" s="81" t="s">
        <v>49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4">
      <c r="B32" s="34"/>
      <c r="C32" s="235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34.5" customHeight="1" x14ac:dyDescent="0.35">
      <c r="B33" s="34"/>
      <c r="C33" s="233" t="s">
        <v>84</v>
      </c>
      <c r="D33" s="74" t="s">
        <v>48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34.5" customHeight="1" x14ac:dyDescent="0.35">
      <c r="B34" s="34"/>
      <c r="C34" s="234"/>
      <c r="D34" s="81" t="s">
        <v>49</v>
      </c>
      <c r="E34" s="82"/>
      <c r="F34" s="82"/>
      <c r="G34" s="82"/>
      <c r="H34" s="82"/>
      <c r="I34" s="82"/>
      <c r="J34" s="82"/>
      <c r="K34" s="82"/>
      <c r="L34" s="84">
        <f t="shared" ref="L34:L41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34.5" customHeight="1" thickBot="1" x14ac:dyDescent="0.4">
      <c r="B35" s="34"/>
      <c r="C35" s="235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34.5" customHeight="1" x14ac:dyDescent="0.35">
      <c r="B36" s="34"/>
      <c r="C36" s="233" t="s">
        <v>85</v>
      </c>
      <c r="D36" s="74" t="s">
        <v>48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34.5" customHeight="1" x14ac:dyDescent="0.35">
      <c r="B37" s="34"/>
      <c r="C37" s="234"/>
      <c r="D37" s="81" t="s">
        <v>49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110.25" customHeight="1" thickBot="1" x14ac:dyDescent="0.4">
      <c r="B38" s="34"/>
      <c r="C38" s="235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34.5" customHeight="1" x14ac:dyDescent="0.35">
      <c r="B39" s="34"/>
      <c r="C39" s="233" t="s">
        <v>86</v>
      </c>
      <c r="D39" s="74" t="s">
        <v>48</v>
      </c>
      <c r="E39" s="75"/>
      <c r="F39" s="75"/>
      <c r="G39" s="75"/>
      <c r="H39" s="75"/>
      <c r="I39" s="75"/>
      <c r="J39" s="75"/>
      <c r="K39" s="75"/>
      <c r="L39" s="93">
        <f t="shared" si="1"/>
        <v>0</v>
      </c>
      <c r="M39" s="78"/>
      <c r="N39" s="79"/>
      <c r="O39" s="80"/>
      <c r="P39" s="80"/>
      <c r="Q39" s="79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4.5" customHeight="1" x14ac:dyDescent="0.35">
      <c r="B40" s="34"/>
      <c r="C40" s="234"/>
      <c r="D40" s="81" t="s">
        <v>49</v>
      </c>
      <c r="E40" s="82"/>
      <c r="F40" s="82"/>
      <c r="G40" s="82"/>
      <c r="H40" s="82"/>
      <c r="I40" s="82"/>
      <c r="J40" s="82"/>
      <c r="K40" s="82"/>
      <c r="L40" s="84">
        <f t="shared" si="1"/>
        <v>0</v>
      </c>
      <c r="M40" s="78"/>
      <c r="N40" s="79"/>
      <c r="O40" s="80"/>
      <c r="P40" s="80"/>
      <c r="Q40" s="79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87.75" customHeight="1" thickBot="1" x14ac:dyDescent="0.4">
      <c r="B41" s="34"/>
      <c r="C41" s="235"/>
      <c r="D41" s="85" t="s">
        <v>0</v>
      </c>
      <c r="E41" s="86">
        <f>E39*E26+E40*E26</f>
        <v>0</v>
      </c>
      <c r="F41" s="86">
        <f t="shared" ref="F41:K41" si="4">F39*F26+F40*F26</f>
        <v>0</v>
      </c>
      <c r="G41" s="86">
        <f t="shared" si="4"/>
        <v>0</v>
      </c>
      <c r="H41" s="86">
        <f t="shared" si="4"/>
        <v>0</v>
      </c>
      <c r="I41" s="86">
        <f t="shared" si="4"/>
        <v>0</v>
      </c>
      <c r="J41" s="86">
        <f t="shared" si="4"/>
        <v>0</v>
      </c>
      <c r="K41" s="87">
        <f t="shared" si="4"/>
        <v>0</v>
      </c>
      <c r="L41" s="88">
        <f t="shared" si="1"/>
        <v>0</v>
      </c>
      <c r="M41" s="78"/>
      <c r="N41" s="89"/>
      <c r="O41" s="90"/>
      <c r="P41" s="91"/>
      <c r="Q41" s="92"/>
      <c r="R41" s="35"/>
      <c r="T41" s="44"/>
      <c r="X41" s="36"/>
      <c r="Y41" s="53"/>
      <c r="Z41" s="36"/>
      <c r="AA41" s="36"/>
      <c r="AB41" s="36"/>
      <c r="AC41" s="36"/>
      <c r="AD41" s="36"/>
    </row>
    <row r="42" spans="2:30" s="16" customFormat="1" ht="9.15" customHeight="1" thickBot="1" x14ac:dyDescent="0.4">
      <c r="B42" s="34"/>
      <c r="C42" s="94"/>
      <c r="D42" s="95"/>
      <c r="E42" s="96"/>
      <c r="F42" s="97"/>
      <c r="G42" s="96"/>
      <c r="H42" s="97"/>
      <c r="I42" s="96"/>
      <c r="J42" s="97"/>
      <c r="K42" s="98"/>
      <c r="L42" s="98"/>
      <c r="M42" s="95"/>
      <c r="N42" s="99"/>
      <c r="O42" s="100"/>
      <c r="P42" s="100"/>
      <c r="Q42" s="100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33.9" customHeight="1" thickBot="1" x14ac:dyDescent="0.4">
      <c r="B43" s="34"/>
      <c r="C43" s="228" t="s">
        <v>50</v>
      </c>
      <c r="D43" s="229"/>
      <c r="E43" s="101">
        <f>E30+E31+E33+E34+E36+E37+E39+E40</f>
        <v>0</v>
      </c>
      <c r="F43" s="101">
        <f t="shared" ref="F43:L43" si="5">F30+F31+F33+F34+F36+F37+F39+F40</f>
        <v>0</v>
      </c>
      <c r="G43" s="101">
        <f t="shared" si="5"/>
        <v>0</v>
      </c>
      <c r="H43" s="101">
        <f t="shared" si="5"/>
        <v>0</v>
      </c>
      <c r="I43" s="101">
        <f t="shared" si="5"/>
        <v>0</v>
      </c>
      <c r="J43" s="101">
        <f t="shared" si="5"/>
        <v>0</v>
      </c>
      <c r="K43" s="101">
        <f t="shared" si="5"/>
        <v>0</v>
      </c>
      <c r="L43" s="101">
        <f t="shared" si="5"/>
        <v>0</v>
      </c>
      <c r="M43" s="102"/>
      <c r="N43" s="102"/>
      <c r="O43" s="103"/>
      <c r="P43" s="103"/>
      <c r="Q43" s="103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33.9" customHeight="1" thickBot="1" x14ac:dyDescent="0.4">
      <c r="B44" s="34"/>
      <c r="C44" s="228" t="s">
        <v>51</v>
      </c>
      <c r="D44" s="229"/>
      <c r="E44" s="104">
        <f>E32+E35+E38+E41</f>
        <v>0</v>
      </c>
      <c r="F44" s="104">
        <f t="shared" ref="F44:L44" si="6">F32+F35+F38+F41</f>
        <v>0</v>
      </c>
      <c r="G44" s="104">
        <f t="shared" si="6"/>
        <v>0</v>
      </c>
      <c r="H44" s="104">
        <f t="shared" si="6"/>
        <v>0</v>
      </c>
      <c r="I44" s="104">
        <f t="shared" si="6"/>
        <v>0</v>
      </c>
      <c r="J44" s="104">
        <f t="shared" si="6"/>
        <v>0</v>
      </c>
      <c r="K44" s="104">
        <f t="shared" si="6"/>
        <v>0</v>
      </c>
      <c r="L44" s="104">
        <f t="shared" si="6"/>
        <v>0</v>
      </c>
      <c r="M44" s="102"/>
      <c r="N44" s="100"/>
      <c r="O44" s="105"/>
      <c r="P44" s="106"/>
      <c r="Q44" s="107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11.25" customHeight="1" thickBot="1" x14ac:dyDescent="0.4">
      <c r="B45" s="34"/>
      <c r="D45" s="108"/>
      <c r="E45" s="108"/>
      <c r="F45" s="109"/>
      <c r="G45" s="109"/>
      <c r="N45" s="103"/>
      <c r="O45" s="103"/>
      <c r="P45" s="103"/>
      <c r="Q45" s="103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43.4" customHeight="1" thickBot="1" x14ac:dyDescent="0.4">
      <c r="B46" s="34"/>
      <c r="C46" s="228" t="s">
        <v>52</v>
      </c>
      <c r="D46" s="229" t="s">
        <v>52</v>
      </c>
      <c r="E46" s="110"/>
      <c r="F46" s="109"/>
      <c r="G46" s="109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43.4" customHeight="1" thickBot="1" x14ac:dyDescent="0.4">
      <c r="B47" s="34"/>
      <c r="C47" s="228" t="s">
        <v>53</v>
      </c>
      <c r="D47" s="229"/>
      <c r="E47" s="111"/>
      <c r="F47" s="109"/>
      <c r="G47" s="109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43.4" customHeight="1" thickBot="1" x14ac:dyDescent="0.4">
      <c r="B48" s="34"/>
      <c r="C48" s="228" t="s">
        <v>54</v>
      </c>
      <c r="D48" s="229"/>
      <c r="E48" s="198">
        <f>L44-(L44*E47)</f>
        <v>0</v>
      </c>
      <c r="F48" s="199"/>
      <c r="G48" s="199"/>
      <c r="H48" s="199"/>
      <c r="I48" s="199"/>
      <c r="J48" s="199"/>
      <c r="K48" s="199"/>
      <c r="L48" s="200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46.4" customHeight="1" thickBot="1" x14ac:dyDescent="0.4">
      <c r="B49" s="34"/>
      <c r="C49" s="228" t="s">
        <v>55</v>
      </c>
      <c r="D49" s="229"/>
      <c r="E49" s="202">
        <f>E48+(E48*E46)</f>
        <v>0</v>
      </c>
      <c r="F49" s="203"/>
      <c r="G49" s="203"/>
      <c r="H49" s="203"/>
      <c r="I49" s="203"/>
      <c r="J49" s="203"/>
      <c r="K49" s="203"/>
      <c r="L49" s="204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21" customHeight="1" thickBot="1" x14ac:dyDescent="0.4">
      <c r="B50" s="34"/>
      <c r="D50" s="108"/>
      <c r="E50" s="108"/>
      <c r="F50" s="109"/>
      <c r="G50" s="109"/>
      <c r="N50" s="103"/>
      <c r="O50" s="103"/>
      <c r="P50" s="103"/>
      <c r="Q50" s="103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16.5" customHeight="1" x14ac:dyDescent="0.35">
      <c r="B51" s="34"/>
      <c r="C51" s="112"/>
      <c r="D51" s="113"/>
      <c r="E51" s="113"/>
      <c r="F51" s="114"/>
      <c r="G51" s="114"/>
      <c r="H51" s="112"/>
      <c r="I51" s="112"/>
      <c r="J51" s="112"/>
      <c r="K51" s="112"/>
      <c r="L51" s="112"/>
      <c r="N51" s="115"/>
      <c r="O51" s="115"/>
      <c r="P51" s="115"/>
      <c r="Q51" s="107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81.150000000000006" customHeight="1" x14ac:dyDescent="0.35">
      <c r="B52" s="34"/>
      <c r="C52" s="206" t="s">
        <v>56</v>
      </c>
      <c r="D52" s="206"/>
      <c r="E52" s="206"/>
      <c r="F52" s="206"/>
      <c r="G52" s="206"/>
      <c r="H52" s="206"/>
      <c r="I52" s="206"/>
      <c r="J52" s="206"/>
      <c r="K52" s="206"/>
      <c r="L52" s="206"/>
      <c r="M52" s="116"/>
      <c r="N52" s="117"/>
      <c r="O52" s="117"/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7.5" customHeight="1" thickBot="1" x14ac:dyDescent="0.4">
      <c r="B53" s="34"/>
      <c r="D53" s="118"/>
      <c r="E53" s="118"/>
      <c r="F53" s="117"/>
      <c r="G53" s="117"/>
      <c r="H53" s="119"/>
      <c r="I53" s="119"/>
      <c r="J53" s="120"/>
      <c r="K53" s="120"/>
      <c r="L53" s="120"/>
      <c r="M53" s="117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31.4" customHeight="1" thickBot="1" x14ac:dyDescent="0.4">
      <c r="B54" s="34"/>
      <c r="D54" s="118"/>
      <c r="E54" s="207" t="s">
        <v>57</v>
      </c>
      <c r="F54" s="208"/>
      <c r="G54" s="208"/>
      <c r="H54" s="208"/>
      <c r="I54" s="208"/>
      <c r="J54" s="208"/>
      <c r="K54" s="209"/>
      <c r="L54" s="120"/>
      <c r="M54" s="117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37.65" customHeight="1" thickBot="1" x14ac:dyDescent="0.4">
      <c r="B55" s="34"/>
      <c r="C55" s="210" t="s">
        <v>58</v>
      </c>
      <c r="D55" s="211"/>
      <c r="E55" s="121" t="str">
        <f t="shared" ref="E55:K55" si="7">E18</f>
        <v>PERFIL 1</v>
      </c>
      <c r="F55" s="122" t="str">
        <f t="shared" si="7"/>
        <v>PERFIL 2</v>
      </c>
      <c r="G55" s="122" t="str">
        <f t="shared" si="7"/>
        <v>PERFIL 3</v>
      </c>
      <c r="H55" s="122" t="str">
        <f t="shared" si="7"/>
        <v>PERFIL 4</v>
      </c>
      <c r="I55" s="122" t="str">
        <f t="shared" si="7"/>
        <v>PERFIL 5</v>
      </c>
      <c r="J55" s="122" t="str">
        <f t="shared" si="7"/>
        <v>PERFIL 4</v>
      </c>
      <c r="K55" s="122" t="str">
        <f t="shared" si="7"/>
        <v>PERFIL 5</v>
      </c>
      <c r="L55" s="123" t="str">
        <f>L29</f>
        <v>TOTAL</v>
      </c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79.5" customHeight="1" x14ac:dyDescent="0.35">
      <c r="B56" s="34"/>
      <c r="C56" s="212" t="s">
        <v>59</v>
      </c>
      <c r="D56" s="213"/>
      <c r="E56" s="124"/>
      <c r="F56" s="124"/>
      <c r="G56" s="124"/>
      <c r="H56" s="124"/>
      <c r="I56" s="124"/>
      <c r="J56" s="124"/>
      <c r="K56" s="124"/>
      <c r="L56" s="125" t="s">
        <v>60</v>
      </c>
      <c r="N56" s="80"/>
      <c r="O56" s="80"/>
      <c r="P56" s="80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43.4" customHeight="1" x14ac:dyDescent="0.35">
      <c r="B57" s="34"/>
      <c r="C57" s="214" t="s">
        <v>61</v>
      </c>
      <c r="D57" s="215"/>
      <c r="E57" s="126"/>
      <c r="F57" s="126"/>
      <c r="G57" s="126"/>
      <c r="H57" s="126"/>
      <c r="I57" s="126"/>
      <c r="J57" s="126"/>
      <c r="K57" s="126"/>
      <c r="L57" s="127">
        <f>SUM(E57:K57)</f>
        <v>0</v>
      </c>
      <c r="N57" s="128"/>
      <c r="O57" s="129"/>
      <c r="P57" s="128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43.4" customHeight="1" thickBot="1" x14ac:dyDescent="0.4">
      <c r="B58" s="34"/>
      <c r="C58" s="216" t="s">
        <v>62</v>
      </c>
      <c r="D58" s="217"/>
      <c r="E58" s="130">
        <f>E56*E57</f>
        <v>0</v>
      </c>
      <c r="F58" s="130">
        <f t="shared" ref="F58:K58" si="8">F56*F57</f>
        <v>0</v>
      </c>
      <c r="G58" s="130">
        <f t="shared" si="8"/>
        <v>0</v>
      </c>
      <c r="H58" s="130">
        <f>H56*H57</f>
        <v>0</v>
      </c>
      <c r="I58" s="130">
        <f t="shared" si="8"/>
        <v>0</v>
      </c>
      <c r="J58" s="130">
        <f t="shared" si="8"/>
        <v>0</v>
      </c>
      <c r="K58" s="130">
        <f t="shared" si="8"/>
        <v>0</v>
      </c>
      <c r="L58" s="131">
        <f>SUM(E58:K58)</f>
        <v>0</v>
      </c>
      <c r="N58" s="103"/>
      <c r="O58" s="103"/>
      <c r="P58" s="103"/>
      <c r="Q58" s="103"/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9.15" customHeight="1" thickBot="1" x14ac:dyDescent="0.4">
      <c r="B59" s="34"/>
      <c r="D59" s="132"/>
      <c r="E59" s="133"/>
      <c r="F59" s="133"/>
      <c r="G59" s="133"/>
      <c r="H59" s="133"/>
      <c r="I59" s="133"/>
      <c r="J59" s="133"/>
      <c r="K59" s="133"/>
      <c r="L59" s="133"/>
      <c r="N59" s="103"/>
      <c r="O59" s="103"/>
      <c r="P59" s="103"/>
      <c r="Q59" s="103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44" customHeight="1" x14ac:dyDescent="0.35">
      <c r="B60" s="34"/>
      <c r="C60" s="212" t="s">
        <v>63</v>
      </c>
      <c r="D60" s="213"/>
      <c r="E60" s="124"/>
      <c r="F60" s="124"/>
      <c r="G60" s="124"/>
      <c r="H60" s="124"/>
      <c r="I60" s="124"/>
      <c r="J60" s="124"/>
      <c r="K60" s="124"/>
      <c r="L60" s="134" t="s">
        <v>60</v>
      </c>
      <c r="N60" s="103"/>
      <c r="O60" s="103"/>
      <c r="P60" s="103"/>
      <c r="Q60" s="103"/>
      <c r="R60" s="35"/>
      <c r="X60" s="36"/>
      <c r="Y60" s="53"/>
      <c r="Z60" s="36"/>
      <c r="AA60" s="36"/>
      <c r="AB60" s="36"/>
      <c r="AC60" s="36"/>
      <c r="AD60" s="36"/>
    </row>
    <row r="61" spans="2:30" s="16" customFormat="1" ht="44" customHeight="1" x14ac:dyDescent="0.35">
      <c r="B61" s="34"/>
      <c r="C61" s="214" t="s">
        <v>64</v>
      </c>
      <c r="D61" s="215"/>
      <c r="E61" s="126"/>
      <c r="F61" s="126"/>
      <c r="G61" s="126"/>
      <c r="H61" s="126"/>
      <c r="I61" s="126"/>
      <c r="J61" s="126"/>
      <c r="K61" s="126"/>
      <c r="L61" s="135">
        <f>SUM(E61:K61)</f>
        <v>0</v>
      </c>
      <c r="N61" s="103"/>
      <c r="O61" s="103"/>
      <c r="P61" s="103"/>
      <c r="Q61" s="103"/>
      <c r="R61" s="35"/>
      <c r="X61" s="36"/>
      <c r="Y61" s="53"/>
      <c r="Z61" s="36"/>
      <c r="AA61" s="36"/>
      <c r="AB61" s="36"/>
      <c r="AC61" s="36"/>
      <c r="AD61" s="36"/>
    </row>
    <row r="62" spans="2:30" s="16" customFormat="1" ht="44" customHeight="1" thickBot="1" x14ac:dyDescent="0.4">
      <c r="B62" s="34"/>
      <c r="C62" s="216" t="s">
        <v>62</v>
      </c>
      <c r="D62" s="217"/>
      <c r="E62" s="130">
        <f t="shared" ref="E62:K62" si="9">E60*E61</f>
        <v>0</v>
      </c>
      <c r="F62" s="130">
        <f>F60*F61</f>
        <v>0</v>
      </c>
      <c r="G62" s="130">
        <f t="shared" si="9"/>
        <v>0</v>
      </c>
      <c r="H62" s="130">
        <f t="shared" si="9"/>
        <v>0</v>
      </c>
      <c r="I62" s="130">
        <f>I60*I61</f>
        <v>0</v>
      </c>
      <c r="J62" s="130">
        <f t="shared" si="9"/>
        <v>0</v>
      </c>
      <c r="K62" s="130">
        <f t="shared" si="9"/>
        <v>0</v>
      </c>
      <c r="L62" s="136">
        <f>SUM(E62:K62)</f>
        <v>0</v>
      </c>
      <c r="N62" s="103"/>
      <c r="O62" s="103"/>
      <c r="P62" s="103"/>
      <c r="Q62" s="103"/>
      <c r="R62" s="35"/>
      <c r="X62" s="36"/>
      <c r="Y62" s="53"/>
      <c r="Z62" s="36"/>
      <c r="AA62" s="36"/>
      <c r="AB62" s="36"/>
      <c r="AC62" s="36"/>
      <c r="AD62" s="36"/>
    </row>
    <row r="63" spans="2:30" s="16" customFormat="1" ht="44" customHeight="1" x14ac:dyDescent="0.35">
      <c r="B63" s="34"/>
      <c r="C63" s="152"/>
      <c r="D63" s="152"/>
      <c r="E63" s="175"/>
      <c r="F63" s="175"/>
      <c r="G63" s="175"/>
      <c r="H63" s="175"/>
      <c r="I63" s="175"/>
      <c r="J63" s="175"/>
      <c r="K63" s="175"/>
      <c r="L63" s="175"/>
      <c r="N63" s="103"/>
      <c r="O63" s="103"/>
      <c r="P63" s="103"/>
      <c r="Q63" s="103"/>
      <c r="R63" s="35"/>
      <c r="X63" s="36"/>
      <c r="Y63" s="53"/>
      <c r="Z63" s="36"/>
      <c r="AA63" s="36"/>
      <c r="AB63" s="36"/>
      <c r="AC63" s="36"/>
      <c r="AD63" s="36"/>
    </row>
    <row r="64" spans="2:30" s="176" customFormat="1" ht="36" customHeight="1" thickBot="1" x14ac:dyDescent="0.4">
      <c r="B64" s="177"/>
      <c r="C64" s="221" t="s">
        <v>79</v>
      </c>
      <c r="D64" s="221"/>
      <c r="E64" s="221"/>
      <c r="F64" s="178" t="s">
        <v>80</v>
      </c>
      <c r="G64" s="178" t="s">
        <v>81</v>
      </c>
      <c r="H64"/>
      <c r="I64"/>
      <c r="J64"/>
      <c r="K64"/>
      <c r="L64"/>
      <c r="M64" s="179"/>
      <c r="O64" s="180"/>
      <c r="P64" s="180"/>
      <c r="Q64" s="180"/>
      <c r="R64" s="181"/>
      <c r="X64" s="182"/>
      <c r="Y64" s="183"/>
      <c r="Z64" s="182"/>
      <c r="AA64" s="182"/>
      <c r="AB64" s="182"/>
      <c r="AC64" s="182"/>
      <c r="AD64" s="182"/>
    </row>
    <row r="65" spans="2:30" s="176" customFormat="1" ht="36" customHeight="1" x14ac:dyDescent="0.35">
      <c r="B65" s="177"/>
      <c r="C65" s="222" t="s">
        <v>82</v>
      </c>
      <c r="D65" s="223"/>
      <c r="E65" s="224"/>
      <c r="F65" s="184"/>
      <c r="G65" s="185"/>
      <c r="H65" s="186">
        <f t="shared" ref="H65:H70" si="10">G65*F65</f>
        <v>0</v>
      </c>
      <c r="I65"/>
      <c r="J65"/>
      <c r="K65"/>
      <c r="L65"/>
      <c r="O65" s="180"/>
      <c r="P65" s="180"/>
      <c r="Q65" s="180"/>
      <c r="R65" s="181"/>
      <c r="X65" s="182"/>
      <c r="Y65" s="183"/>
      <c r="Z65" s="182"/>
      <c r="AA65" s="182"/>
      <c r="AB65" s="182"/>
      <c r="AC65" s="182"/>
      <c r="AD65" s="182"/>
    </row>
    <row r="66" spans="2:30" s="176" customFormat="1" ht="36" customHeight="1" x14ac:dyDescent="0.35">
      <c r="B66" s="177"/>
      <c r="C66" s="225" t="s">
        <v>82</v>
      </c>
      <c r="D66" s="226"/>
      <c r="E66" s="227"/>
      <c r="F66" s="187"/>
      <c r="G66" s="188"/>
      <c r="H66" s="189">
        <f t="shared" si="10"/>
        <v>0</v>
      </c>
      <c r="I66"/>
      <c r="J66"/>
      <c r="K66"/>
      <c r="L66"/>
      <c r="O66" s="180"/>
      <c r="P66" s="180"/>
      <c r="Q66" s="180"/>
      <c r="R66" s="181"/>
      <c r="X66" s="182"/>
      <c r="Y66" s="183"/>
      <c r="Z66" s="182"/>
      <c r="AA66" s="182"/>
      <c r="AB66" s="182"/>
      <c r="AC66" s="182"/>
      <c r="AD66" s="182"/>
    </row>
    <row r="67" spans="2:30" s="176" customFormat="1" ht="36" customHeight="1" x14ac:dyDescent="0.35">
      <c r="B67" s="177"/>
      <c r="C67" s="225" t="s">
        <v>82</v>
      </c>
      <c r="D67" s="226"/>
      <c r="E67" s="227"/>
      <c r="F67" s="190"/>
      <c r="G67" s="191"/>
      <c r="H67" s="189">
        <f t="shared" si="10"/>
        <v>0</v>
      </c>
      <c r="I67"/>
      <c r="J67"/>
      <c r="K67"/>
      <c r="L67"/>
      <c r="O67" s="180"/>
      <c r="P67" s="180"/>
      <c r="Q67" s="180"/>
      <c r="R67" s="181"/>
      <c r="X67" s="182"/>
      <c r="Y67" s="183"/>
      <c r="Z67" s="182"/>
      <c r="AA67" s="182"/>
      <c r="AB67" s="182"/>
      <c r="AC67" s="182"/>
      <c r="AD67" s="182"/>
    </row>
    <row r="68" spans="2:30" s="176" customFormat="1" ht="36" customHeight="1" x14ac:dyDescent="0.35">
      <c r="B68" s="177"/>
      <c r="C68" s="225" t="s">
        <v>82</v>
      </c>
      <c r="D68" s="226"/>
      <c r="E68" s="227"/>
      <c r="F68" s="190"/>
      <c r="G68" s="191"/>
      <c r="H68" s="189">
        <f t="shared" si="10"/>
        <v>0</v>
      </c>
      <c r="I68"/>
      <c r="J68"/>
      <c r="K68"/>
      <c r="L68"/>
      <c r="O68" s="180"/>
      <c r="P68" s="180"/>
      <c r="Q68" s="180"/>
      <c r="R68" s="181"/>
      <c r="X68" s="182"/>
      <c r="Y68" s="183"/>
      <c r="Z68" s="182"/>
      <c r="AA68" s="182"/>
      <c r="AB68" s="182"/>
      <c r="AC68" s="182"/>
      <c r="AD68" s="182"/>
    </row>
    <row r="69" spans="2:30" s="176" customFormat="1" ht="36" customHeight="1" x14ac:dyDescent="0.35">
      <c r="B69" s="177"/>
      <c r="C69" s="225" t="s">
        <v>82</v>
      </c>
      <c r="D69" s="226"/>
      <c r="E69" s="227"/>
      <c r="F69" s="190"/>
      <c r="G69" s="191"/>
      <c r="H69" s="189">
        <f t="shared" si="10"/>
        <v>0</v>
      </c>
      <c r="I69"/>
      <c r="J69"/>
      <c r="K69"/>
      <c r="L69"/>
      <c r="O69" s="180"/>
      <c r="P69" s="180"/>
      <c r="Q69" s="180"/>
      <c r="R69" s="181"/>
      <c r="X69" s="182"/>
      <c r="Y69" s="183"/>
      <c r="Z69" s="182"/>
      <c r="AA69" s="182"/>
      <c r="AB69" s="182"/>
      <c r="AC69" s="182"/>
      <c r="AD69" s="182"/>
    </row>
    <row r="70" spans="2:30" s="176" customFormat="1" ht="36" customHeight="1" x14ac:dyDescent="0.35">
      <c r="B70" s="177"/>
      <c r="C70" s="225" t="s">
        <v>82</v>
      </c>
      <c r="D70" s="226"/>
      <c r="E70" s="227"/>
      <c r="F70" s="190"/>
      <c r="G70" s="191"/>
      <c r="H70" s="189">
        <f t="shared" si="10"/>
        <v>0</v>
      </c>
      <c r="I70"/>
      <c r="J70"/>
      <c r="K70"/>
      <c r="L70"/>
      <c r="O70" s="180"/>
      <c r="P70" s="180"/>
      <c r="Q70" s="180"/>
      <c r="R70" s="181"/>
      <c r="X70" s="182"/>
      <c r="Y70" s="183"/>
      <c r="Z70" s="182"/>
      <c r="AA70" s="182"/>
      <c r="AB70" s="182"/>
      <c r="AC70" s="182"/>
      <c r="AD70" s="182"/>
    </row>
    <row r="71" spans="2:30" s="176" customFormat="1" ht="36" customHeight="1" thickBot="1" x14ac:dyDescent="0.4">
      <c r="B71" s="177"/>
      <c r="C71" s="245" t="s">
        <v>62</v>
      </c>
      <c r="D71" s="246"/>
      <c r="E71" s="247"/>
      <c r="F71" s="192">
        <f>SUM(F65:F70)</f>
        <v>0</v>
      </c>
      <c r="G71" s="193">
        <f>SUM(G65:G70)</f>
        <v>0</v>
      </c>
      <c r="H71" s="194">
        <f>SUM(H65:H70)</f>
        <v>0</v>
      </c>
      <c r="I71"/>
      <c r="J71"/>
      <c r="K71"/>
      <c r="L71"/>
      <c r="O71" s="180"/>
      <c r="P71" s="180"/>
      <c r="Q71" s="180"/>
      <c r="R71" s="181"/>
      <c r="X71" s="182"/>
      <c r="Y71" s="183"/>
      <c r="Z71" s="182"/>
      <c r="AA71" s="182"/>
      <c r="AB71" s="182"/>
      <c r="AC71" s="182"/>
      <c r="AD71" s="182"/>
    </row>
    <row r="72" spans="2:30" s="16" customFormat="1" ht="36" customHeight="1" thickBot="1" x14ac:dyDescent="0.4">
      <c r="B72" s="34"/>
      <c r="D72" s="132"/>
      <c r="E72" s="133"/>
      <c r="F72" s="133"/>
      <c r="G72" s="133"/>
      <c r="H72" s="133"/>
      <c r="I72" s="133"/>
      <c r="J72" s="133"/>
      <c r="K72" s="133"/>
      <c r="L72" s="133"/>
      <c r="N72" s="103"/>
      <c r="O72" s="103"/>
      <c r="P72" s="103"/>
      <c r="Q72" s="103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36" customHeight="1" thickBot="1" x14ac:dyDescent="0.4">
      <c r="B73" s="34"/>
      <c r="C73" s="218" t="s">
        <v>65</v>
      </c>
      <c r="D73" s="219"/>
      <c r="E73" s="220">
        <f>L58+L62+H71</f>
        <v>0</v>
      </c>
      <c r="F73" s="203"/>
      <c r="G73" s="203"/>
      <c r="H73" s="203"/>
      <c r="I73" s="203"/>
      <c r="J73" s="203"/>
      <c r="K73" s="203"/>
      <c r="L73" s="204"/>
      <c r="N73" s="103"/>
      <c r="O73" s="137"/>
      <c r="P73" s="137"/>
      <c r="Q73" s="13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36" customHeight="1" x14ac:dyDescent="0.35">
      <c r="B74" s="34"/>
      <c r="D74" s="132"/>
      <c r="E74" s="133"/>
      <c r="F74" s="133"/>
      <c r="G74" s="133"/>
      <c r="H74" s="133"/>
      <c r="I74" s="133"/>
      <c r="J74" s="133"/>
      <c r="K74" s="133"/>
      <c r="L74" s="133"/>
      <c r="N74" s="103"/>
      <c r="O74" s="137"/>
      <c r="P74" s="137"/>
      <c r="Q74" s="13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36" customHeight="1" x14ac:dyDescent="0.35">
      <c r="B75" s="34"/>
      <c r="C75" s="205" t="s">
        <v>66</v>
      </c>
      <c r="D75" s="195"/>
      <c r="E75" s="138"/>
      <c r="F75" s="133"/>
      <c r="G75" s="133"/>
      <c r="H75" s="133"/>
      <c r="I75" s="133"/>
      <c r="J75" s="133"/>
      <c r="K75" s="133"/>
      <c r="L75" s="133"/>
      <c r="N75" s="139"/>
      <c r="O75" s="137"/>
      <c r="P75" s="137"/>
      <c r="Q75" s="13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36" customHeight="1" x14ac:dyDescent="0.35">
      <c r="B76" s="34"/>
      <c r="C76" s="140" t="s">
        <v>67</v>
      </c>
      <c r="D76" s="141"/>
      <c r="E76" s="142"/>
      <c r="F76" s="133"/>
      <c r="G76" s="133"/>
      <c r="H76" s="133"/>
      <c r="I76" s="133"/>
      <c r="J76" s="133"/>
      <c r="K76" s="133"/>
      <c r="L76" s="133"/>
      <c r="N76" s="103"/>
      <c r="O76" s="137"/>
      <c r="P76" s="137"/>
      <c r="Q76" s="137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36" customHeight="1" x14ac:dyDescent="0.35">
      <c r="B77" s="34"/>
      <c r="C77" s="140" t="s">
        <v>68</v>
      </c>
      <c r="D77" s="141"/>
      <c r="E77" s="142"/>
      <c r="F77" s="133"/>
      <c r="G77" s="133"/>
      <c r="H77" s="133"/>
      <c r="I77" s="133"/>
      <c r="J77" s="133"/>
      <c r="K77" s="133"/>
      <c r="L77" s="133"/>
      <c r="N77" s="103"/>
      <c r="O77" s="137"/>
      <c r="P77" s="137"/>
      <c r="Q77" s="137"/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36" customHeight="1" x14ac:dyDescent="0.35">
      <c r="B78" s="34"/>
      <c r="C78" s="140" t="s">
        <v>69</v>
      </c>
      <c r="D78" s="141"/>
      <c r="E78" s="142"/>
      <c r="F78" s="133"/>
      <c r="G78" s="133"/>
      <c r="H78" s="133"/>
      <c r="I78" s="133"/>
      <c r="J78" s="133"/>
      <c r="K78" s="133"/>
      <c r="L78" s="133"/>
      <c r="N78" s="103"/>
      <c r="O78" s="137"/>
      <c r="P78" s="137"/>
      <c r="Q78" s="137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40.25" customHeight="1" x14ac:dyDescent="0.35">
      <c r="B79" s="34"/>
      <c r="C79" s="140" t="s">
        <v>70</v>
      </c>
      <c r="D79" s="141"/>
      <c r="E79" s="142"/>
      <c r="F79" s="133"/>
      <c r="G79" s="133"/>
      <c r="H79" s="133"/>
      <c r="I79" s="143"/>
      <c r="J79" s="143"/>
      <c r="K79" s="143"/>
      <c r="L79" s="143"/>
      <c r="N79" s="103"/>
      <c r="O79" s="137"/>
      <c r="P79" s="137"/>
      <c r="Q79" s="137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40.25" customHeight="1" thickBot="1" x14ac:dyDescent="0.4">
      <c r="B80" s="34"/>
      <c r="C80" s="144" t="s">
        <v>0</v>
      </c>
      <c r="D80" s="145">
        <f>SUM(D76:D79)</f>
        <v>0</v>
      </c>
      <c r="E80" s="142"/>
      <c r="F80" s="133"/>
      <c r="G80" s="133"/>
      <c r="H80" s="133"/>
      <c r="I80" s="133"/>
      <c r="J80" s="133"/>
      <c r="K80" s="133"/>
      <c r="L80" s="133"/>
      <c r="N80" s="103"/>
      <c r="O80" s="137"/>
      <c r="P80" s="137"/>
      <c r="Q80" s="137"/>
      <c r="R80" s="35"/>
      <c r="X80" s="36"/>
      <c r="Y80" s="53"/>
      <c r="Z80" s="36"/>
      <c r="AA80" s="36"/>
      <c r="AB80" s="36"/>
      <c r="AC80" s="36"/>
      <c r="AD80" s="36"/>
    </row>
    <row r="81" spans="2:31" s="16" customFormat="1" ht="40.25" customHeight="1" thickBot="1" x14ac:dyDescent="0.4">
      <c r="B81" s="34"/>
      <c r="D81" s="132"/>
      <c r="E81" s="133"/>
      <c r="F81" s="133"/>
      <c r="G81" s="133"/>
      <c r="H81" s="133"/>
      <c r="I81" s="133"/>
      <c r="J81" s="133"/>
      <c r="K81" s="133"/>
      <c r="L81" s="133"/>
      <c r="N81" s="103"/>
      <c r="O81" s="137"/>
      <c r="P81" s="137"/>
      <c r="Q81" s="137"/>
      <c r="R81" s="35"/>
      <c r="X81" s="36"/>
      <c r="Y81" s="53"/>
      <c r="Z81" s="36"/>
      <c r="AA81" s="36"/>
      <c r="AB81" s="36"/>
      <c r="AC81" s="36"/>
      <c r="AD81" s="36"/>
    </row>
    <row r="82" spans="2:31" s="16" customFormat="1" ht="53.25" customHeight="1" thickBot="1" x14ac:dyDescent="0.4">
      <c r="B82" s="34"/>
      <c r="C82" s="196" t="s">
        <v>71</v>
      </c>
      <c r="D82" s="197"/>
      <c r="E82" s="198">
        <f>E48</f>
        <v>0</v>
      </c>
      <c r="F82" s="199"/>
      <c r="G82" s="199"/>
      <c r="H82" s="199"/>
      <c r="I82" s="199"/>
      <c r="J82" s="199"/>
      <c r="K82" s="199"/>
      <c r="L82" s="200"/>
      <c r="N82" s="146"/>
      <c r="O82" s="80"/>
      <c r="P82" s="201"/>
      <c r="Q82" s="201"/>
      <c r="R82" s="35"/>
      <c r="X82" s="36"/>
      <c r="Y82" s="53"/>
      <c r="Z82" s="36"/>
      <c r="AA82" s="36"/>
      <c r="AB82" s="36"/>
      <c r="AC82" s="36"/>
      <c r="AD82" s="36"/>
    </row>
    <row r="83" spans="2:31" s="16" customFormat="1" ht="53.25" customHeight="1" thickBot="1" x14ac:dyDescent="0.4">
      <c r="B83" s="34"/>
      <c r="C83" s="196" t="s">
        <v>72</v>
      </c>
      <c r="D83" s="197"/>
      <c r="E83" s="202">
        <f>E49</f>
        <v>0</v>
      </c>
      <c r="F83" s="203"/>
      <c r="G83" s="203"/>
      <c r="H83" s="203"/>
      <c r="I83" s="203"/>
      <c r="J83" s="203"/>
      <c r="K83" s="203"/>
      <c r="L83" s="204"/>
      <c r="N83" s="146"/>
      <c r="O83" s="80"/>
      <c r="P83" s="80"/>
      <c r="Q83" s="80"/>
      <c r="R83" s="35"/>
      <c r="X83" s="36"/>
      <c r="Y83" s="53"/>
      <c r="Z83" s="36"/>
      <c r="AA83" s="36"/>
      <c r="AB83" s="36"/>
      <c r="AC83" s="36"/>
      <c r="AD83" s="36"/>
    </row>
    <row r="84" spans="2:31" s="16" customFormat="1" ht="53.25" customHeight="1" thickBot="1" x14ac:dyDescent="0.4">
      <c r="B84" s="34"/>
      <c r="C84" s="196" t="s">
        <v>73</v>
      </c>
      <c r="D84" s="197"/>
      <c r="E84" s="202">
        <f>E49+E73+D80</f>
        <v>0</v>
      </c>
      <c r="F84" s="203"/>
      <c r="G84" s="203"/>
      <c r="H84" s="203"/>
      <c r="I84" s="203"/>
      <c r="J84" s="203"/>
      <c r="K84" s="203"/>
      <c r="L84" s="204"/>
      <c r="N84" s="146"/>
      <c r="O84" s="80"/>
      <c r="P84" s="201"/>
      <c r="Q84" s="201"/>
      <c r="R84" s="35"/>
      <c r="X84" s="36"/>
      <c r="Y84" s="53"/>
      <c r="Z84" s="36"/>
      <c r="AA84" s="36"/>
      <c r="AB84" s="36"/>
      <c r="AC84" s="36"/>
      <c r="AD84" s="36"/>
    </row>
    <row r="85" spans="2:31" s="16" customFormat="1" ht="31.5" customHeight="1" x14ac:dyDescent="0.35">
      <c r="B85" s="34"/>
      <c r="C85" s="147"/>
      <c r="D85" s="147"/>
      <c r="E85" s="148"/>
      <c r="F85" s="149"/>
      <c r="G85" s="150"/>
      <c r="H85" s="151"/>
      <c r="I85" s="152"/>
      <c r="J85" s="147"/>
      <c r="K85" s="147"/>
      <c r="L85" s="147"/>
      <c r="N85" s="146"/>
      <c r="O85" s="80"/>
      <c r="P85" s="80"/>
      <c r="Q85" s="103"/>
      <c r="R85" s="35"/>
      <c r="X85" s="36"/>
      <c r="Y85" s="53"/>
      <c r="Z85" s="36"/>
      <c r="AA85" s="36"/>
      <c r="AB85" s="36"/>
      <c r="AC85" s="36"/>
      <c r="AD85" s="36"/>
    </row>
    <row r="86" spans="2:31" s="16" customFormat="1" ht="31.5" customHeight="1" x14ac:dyDescent="0.35">
      <c r="B86" s="3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N86" s="146"/>
      <c r="O86" s="80"/>
      <c r="P86" s="80"/>
      <c r="Q86" s="103"/>
      <c r="R86" s="35"/>
      <c r="X86" s="36"/>
      <c r="Y86" s="53"/>
      <c r="Z86" s="36"/>
      <c r="AA86" s="36"/>
      <c r="AB86" s="36"/>
      <c r="AC86" s="36"/>
      <c r="AD86" s="36"/>
    </row>
    <row r="87" spans="2:31" s="16" customFormat="1" ht="31.5" customHeight="1" x14ac:dyDescent="0.35">
      <c r="B87" s="34"/>
      <c r="C87" s="154" t="s">
        <v>74</v>
      </c>
      <c r="D87" s="153"/>
      <c r="E87" s="153"/>
      <c r="F87" s="153"/>
      <c r="G87" s="153"/>
      <c r="H87" s="153"/>
      <c r="I87" s="153"/>
      <c r="J87" s="153"/>
      <c r="K87" s="153"/>
      <c r="L87" s="153"/>
      <c r="N87" s="146"/>
      <c r="O87" s="80"/>
      <c r="P87" s="80"/>
      <c r="Q87" s="103"/>
      <c r="R87" s="35"/>
      <c r="X87" s="36"/>
      <c r="Y87" s="53"/>
      <c r="Z87" s="36"/>
      <c r="AA87" s="36"/>
      <c r="AB87" s="36"/>
      <c r="AC87" s="36"/>
      <c r="AD87" s="36"/>
    </row>
    <row r="88" spans="2:31" s="16" customFormat="1" ht="31.5" customHeight="1" x14ac:dyDescent="0.35">
      <c r="B88" s="34"/>
      <c r="C88" s="195" t="s">
        <v>75</v>
      </c>
      <c r="D88" s="195"/>
      <c r="E88" s="195"/>
      <c r="F88" s="195"/>
      <c r="G88" s="195"/>
      <c r="H88" s="153"/>
      <c r="I88" s="153"/>
      <c r="J88" s="153"/>
      <c r="K88" s="153"/>
      <c r="L88" s="153"/>
      <c r="N88" s="146"/>
      <c r="O88" s="80"/>
      <c r="P88" s="80"/>
      <c r="Q88" s="103"/>
      <c r="R88" s="35"/>
      <c r="X88" s="36"/>
      <c r="Y88" s="53"/>
      <c r="Z88" s="36"/>
      <c r="AA88" s="36"/>
      <c r="AB88" s="36"/>
      <c r="AC88" s="36"/>
      <c r="AD88" s="36"/>
    </row>
    <row r="89" spans="2:31" s="16" customFormat="1" ht="59.4" customHeight="1" x14ac:dyDescent="0.35">
      <c r="B89" s="34"/>
      <c r="C89" s="155"/>
      <c r="D89" s="155"/>
      <c r="E89" s="155" t="s">
        <v>76</v>
      </c>
      <c r="F89" s="155" t="s">
        <v>77</v>
      </c>
      <c r="G89" s="156" t="s">
        <v>78</v>
      </c>
      <c r="H89" s="153"/>
      <c r="I89" s="153"/>
      <c r="J89" s="153"/>
      <c r="K89" s="153"/>
      <c r="L89" s="153"/>
      <c r="M89" s="153"/>
      <c r="O89" s="146"/>
      <c r="P89" s="80"/>
      <c r="Q89" s="80"/>
      <c r="R89" s="103"/>
      <c r="S89" s="34"/>
      <c r="Y89" s="53"/>
      <c r="Z89" s="36"/>
      <c r="AA89" s="36"/>
      <c r="AB89" s="36"/>
      <c r="AC89" s="36"/>
      <c r="AD89" s="36"/>
      <c r="AE89" s="36"/>
    </row>
    <row r="90" spans="2:31" s="16" customFormat="1" ht="22.5" customHeight="1" x14ac:dyDescent="0.4">
      <c r="B90" s="34"/>
      <c r="C90" s="157" t="str">
        <f>C7</f>
        <v>Agente</v>
      </c>
      <c r="D90" s="158">
        <f>D7</f>
        <v>0</v>
      </c>
      <c r="E90" s="159"/>
      <c r="F90" s="159"/>
      <c r="G90" s="160"/>
      <c r="H90" s="153"/>
      <c r="I90" s="153"/>
      <c r="J90" s="153"/>
      <c r="K90" s="153"/>
      <c r="L90" s="153"/>
      <c r="M90" s="153"/>
      <c r="O90" s="146"/>
      <c r="P90" s="80"/>
      <c r="Q90" s="80"/>
      <c r="R90" s="103"/>
      <c r="S90" s="34"/>
      <c r="Y90" s="53"/>
      <c r="Z90" s="36"/>
      <c r="AA90" s="36"/>
      <c r="AB90" s="36"/>
      <c r="AC90" s="36"/>
      <c r="AD90" s="36"/>
      <c r="AE90" s="36"/>
    </row>
    <row r="91" spans="2:31" s="16" customFormat="1" ht="22.5" customHeight="1" x14ac:dyDescent="0.4">
      <c r="B91" s="34"/>
      <c r="C91" s="157" t="str">
        <f t="shared" ref="C91:D98" si="11">C8</f>
        <v>COPROCESADOR 1</v>
      </c>
      <c r="D91" s="158">
        <f t="shared" si="11"/>
        <v>0</v>
      </c>
      <c r="E91" s="159"/>
      <c r="F91" s="159"/>
      <c r="G91" s="160"/>
      <c r="H91" s="153"/>
      <c r="I91" s="153"/>
      <c r="J91" s="153"/>
      <c r="K91" s="153"/>
      <c r="L91" s="153"/>
      <c r="M91" s="153"/>
      <c r="O91" s="146"/>
      <c r="P91" s="80"/>
      <c r="Q91" s="80"/>
      <c r="R91" s="103"/>
      <c r="S91" s="34"/>
      <c r="Y91" s="53"/>
      <c r="Z91" s="36"/>
      <c r="AA91" s="36"/>
      <c r="AB91" s="36"/>
      <c r="AC91" s="36"/>
      <c r="AD91" s="36"/>
      <c r="AE91" s="36"/>
    </row>
    <row r="92" spans="2:31" s="16" customFormat="1" ht="22.5" customHeight="1" x14ac:dyDescent="0.4">
      <c r="B92" s="34"/>
      <c r="C92" s="157" t="str">
        <f t="shared" si="11"/>
        <v>COPROCESADOR 2</v>
      </c>
      <c r="D92" s="158">
        <f t="shared" si="11"/>
        <v>0</v>
      </c>
      <c r="E92" s="159"/>
      <c r="F92" s="159"/>
      <c r="G92" s="160"/>
      <c r="H92" s="153"/>
      <c r="I92" s="153"/>
      <c r="J92" s="153"/>
      <c r="K92" s="153"/>
      <c r="L92" s="153"/>
      <c r="M92" s="153"/>
      <c r="O92" s="146"/>
      <c r="P92" s="80"/>
      <c r="Q92" s="80"/>
      <c r="R92" s="103"/>
      <c r="S92" s="34"/>
      <c r="Y92" s="53"/>
      <c r="Z92" s="36"/>
      <c r="AA92" s="36"/>
      <c r="AB92" s="36"/>
      <c r="AC92" s="36"/>
      <c r="AD92" s="36"/>
      <c r="AE92" s="36"/>
    </row>
    <row r="93" spans="2:31" s="16" customFormat="1" ht="22.5" customHeight="1" x14ac:dyDescent="0.4">
      <c r="B93" s="34"/>
      <c r="C93" s="157" t="str">
        <f t="shared" si="11"/>
        <v>COPROCESADOR 3</v>
      </c>
      <c r="D93" s="158">
        <f t="shared" si="11"/>
        <v>0</v>
      </c>
      <c r="E93" s="159"/>
      <c r="F93" s="159"/>
      <c r="G93" s="160"/>
      <c r="H93" s="153"/>
      <c r="I93" s="153"/>
      <c r="J93" s="153"/>
      <c r="K93" s="153"/>
      <c r="L93" s="153"/>
      <c r="M93" s="153"/>
      <c r="O93" s="146"/>
      <c r="P93" s="80"/>
      <c r="Q93" s="80"/>
      <c r="R93" s="103"/>
      <c r="S93" s="34"/>
      <c r="Y93" s="53"/>
      <c r="Z93" s="36"/>
      <c r="AA93" s="36"/>
      <c r="AB93" s="36"/>
      <c r="AC93" s="36"/>
      <c r="AD93" s="36"/>
      <c r="AE93" s="36"/>
    </row>
    <row r="94" spans="2:31" s="16" customFormat="1" ht="22.5" customHeight="1" x14ac:dyDescent="0.4">
      <c r="B94" s="34"/>
      <c r="C94" s="157" t="str">
        <f t="shared" si="11"/>
        <v>COPROCESADOR 4</v>
      </c>
      <c r="D94" s="158">
        <f t="shared" si="11"/>
        <v>0</v>
      </c>
      <c r="E94" s="159"/>
      <c r="F94" s="159"/>
      <c r="G94" s="160"/>
      <c r="H94" s="153"/>
      <c r="I94" s="153"/>
      <c r="J94" s="153"/>
      <c r="K94" s="153"/>
      <c r="L94" s="153"/>
      <c r="M94" s="153"/>
      <c r="O94" s="146"/>
      <c r="P94" s="80"/>
      <c r="Q94" s="80"/>
      <c r="R94" s="103"/>
      <c r="S94" s="34"/>
      <c r="Y94" s="53"/>
      <c r="Z94" s="36"/>
      <c r="AA94" s="36"/>
      <c r="AB94" s="36"/>
      <c r="AC94" s="36"/>
      <c r="AD94" s="36"/>
      <c r="AE94" s="36"/>
    </row>
    <row r="95" spans="2:31" s="16" customFormat="1" ht="22.5" customHeight="1" x14ac:dyDescent="0.4">
      <c r="B95" s="34"/>
      <c r="C95" s="157" t="str">
        <f t="shared" si="11"/>
        <v>Subcontratación 1</v>
      </c>
      <c r="D95" s="158">
        <f t="shared" si="11"/>
        <v>0</v>
      </c>
      <c r="E95" s="159"/>
      <c r="F95" s="159"/>
      <c r="G95" s="160"/>
      <c r="H95" s="153"/>
      <c r="I95" s="153"/>
      <c r="J95" s="153"/>
      <c r="K95" s="153"/>
      <c r="L95" s="153"/>
      <c r="M95" s="153"/>
      <c r="O95" s="146"/>
      <c r="P95" s="80"/>
      <c r="Q95" s="80"/>
      <c r="R95" s="103"/>
      <c r="S95" s="34"/>
      <c r="Y95" s="53"/>
      <c r="Z95" s="36"/>
      <c r="AA95" s="36"/>
      <c r="AB95" s="36"/>
      <c r="AC95" s="36"/>
      <c r="AD95" s="36"/>
      <c r="AE95" s="36"/>
    </row>
    <row r="96" spans="2:31" s="16" customFormat="1" ht="22.5" customHeight="1" x14ac:dyDescent="0.4">
      <c r="B96" s="34"/>
      <c r="C96" s="157" t="str">
        <f t="shared" si="11"/>
        <v>Subcontratista 2</v>
      </c>
      <c r="D96" s="158">
        <f t="shared" si="11"/>
        <v>0</v>
      </c>
      <c r="E96" s="159"/>
      <c r="F96" s="159"/>
      <c r="G96" s="160"/>
      <c r="H96" s="147"/>
      <c r="I96" s="147"/>
      <c r="J96" s="147"/>
      <c r="K96" s="147"/>
      <c r="L96" s="147"/>
      <c r="M96" s="147"/>
      <c r="O96" s="146"/>
      <c r="P96" s="80"/>
      <c r="Q96" s="80"/>
      <c r="R96" s="103"/>
      <c r="S96" s="34"/>
      <c r="Y96" s="53"/>
      <c r="Z96" s="36"/>
      <c r="AA96" s="36"/>
      <c r="AB96" s="36"/>
      <c r="AC96" s="36"/>
      <c r="AD96" s="36"/>
      <c r="AE96" s="36"/>
    </row>
    <row r="97" spans="2:31" s="16" customFormat="1" ht="22.5" customHeight="1" x14ac:dyDescent="0.4">
      <c r="B97" s="34"/>
      <c r="C97" s="157" t="str">
        <f t="shared" si="11"/>
        <v>Subcontratista 3</v>
      </c>
      <c r="D97" s="158">
        <f t="shared" si="11"/>
        <v>0</v>
      </c>
      <c r="E97" s="161"/>
      <c r="F97" s="161"/>
      <c r="G97" s="162"/>
      <c r="H97" s="133"/>
      <c r="I97" s="133"/>
      <c r="J97" s="133"/>
      <c r="K97" s="133"/>
      <c r="L97" s="133"/>
      <c r="M97" s="133"/>
      <c r="O97" s="128"/>
      <c r="P97" s="129"/>
      <c r="Q97" s="128"/>
      <c r="R97" s="103"/>
      <c r="S97" s="34"/>
      <c r="Y97" s="53"/>
      <c r="Z97" s="36"/>
      <c r="AA97" s="36"/>
      <c r="AB97" s="36"/>
      <c r="AC97" s="36"/>
      <c r="AD97" s="36"/>
      <c r="AE97" s="36"/>
    </row>
    <row r="98" spans="2:31" s="16" customFormat="1" ht="22.5" customHeight="1" x14ac:dyDescent="0.4">
      <c r="B98" s="34"/>
      <c r="C98" s="157" t="str">
        <f t="shared" si="11"/>
        <v>Subcontratista 4</v>
      </c>
      <c r="D98" s="158">
        <f t="shared" si="11"/>
        <v>0</v>
      </c>
      <c r="E98" s="163"/>
      <c r="F98" s="163"/>
      <c r="G98" s="164"/>
      <c r="P98" s="129"/>
      <c r="Q98" s="128"/>
      <c r="R98" s="103"/>
      <c r="S98" s="34"/>
      <c r="Y98" s="53"/>
      <c r="Z98" s="36"/>
      <c r="AA98" s="36"/>
      <c r="AB98" s="36"/>
      <c r="AC98" s="36"/>
      <c r="AD98" s="36"/>
      <c r="AE98" s="36"/>
    </row>
    <row r="99" spans="2:31" ht="15.9" customHeight="1" thickBot="1" x14ac:dyDescent="0.4">
      <c r="B99" s="165"/>
      <c r="C99" s="166"/>
      <c r="D99" s="167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"/>
      <c r="P99" s="16"/>
      <c r="Q99" s="16"/>
      <c r="R99" s="168"/>
    </row>
    <row r="100" spans="2:31" ht="32.25" customHeight="1" x14ac:dyDescent="0.35">
      <c r="C100" s="169"/>
      <c r="D100" s="170"/>
      <c r="N100" s="66"/>
      <c r="O100" s="171"/>
      <c r="P100" s="171"/>
      <c r="Q100" s="171"/>
    </row>
    <row r="101" spans="2:31" ht="32.25" customHeight="1" x14ac:dyDescent="0.35">
      <c r="D101" s="169"/>
      <c r="E101" s="169"/>
      <c r="F101" s="169"/>
      <c r="G101" s="169"/>
      <c r="H101" s="169"/>
      <c r="I101" s="169"/>
      <c r="J101" s="169"/>
      <c r="K101" s="169"/>
      <c r="L101" s="169"/>
      <c r="M101" s="169"/>
    </row>
    <row r="102" spans="2:31" ht="32.25" customHeight="1" x14ac:dyDescent="0.35"/>
    <row r="103" spans="2:31" ht="32.25" customHeight="1" x14ac:dyDescent="0.35"/>
    <row r="104" spans="2:31" ht="32.25" customHeight="1" x14ac:dyDescent="0.35">
      <c r="C104" s="16"/>
      <c r="N104" s="16"/>
    </row>
    <row r="105" spans="2:31" s="172" customFormat="1" ht="32.25" customHeight="1" x14ac:dyDescent="0.35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3"/>
      <c r="Q105" s="3"/>
      <c r="R105" s="3"/>
      <c r="X105" s="173"/>
      <c r="Y105" s="174"/>
      <c r="Z105" s="173"/>
      <c r="AA105" s="173"/>
      <c r="AB105" s="173"/>
      <c r="AC105" s="173"/>
      <c r="AD105" s="173"/>
    </row>
    <row r="106" spans="2:31" ht="32.25" customHeight="1" x14ac:dyDescent="0.35"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O106" s="16"/>
    </row>
    <row r="107" spans="2:31" ht="32.25" customHeight="1" x14ac:dyDescent="0.35"/>
    <row r="108" spans="2:31" ht="32.25" customHeight="1" x14ac:dyDescent="0.35"/>
    <row r="109" spans="2:31" ht="31.5" customHeight="1" x14ac:dyDescent="0.35"/>
    <row r="110" spans="2:31" ht="16.25" customHeight="1" x14ac:dyDescent="0.35"/>
    <row r="111" spans="2:31" ht="33.65" customHeight="1" x14ac:dyDescent="0.35"/>
    <row r="112" spans="2:31" ht="6.65" customHeight="1" x14ac:dyDescent="0.35"/>
    <row r="116" ht="15.65" customHeight="1" x14ac:dyDescent="0.35"/>
  </sheetData>
  <sheetProtection selectLockedCells="1"/>
  <mergeCells count="61">
    <mergeCell ref="C68:E68"/>
    <mergeCell ref="C69:E69"/>
    <mergeCell ref="C70:E70"/>
    <mergeCell ref="C71:E71"/>
    <mergeCell ref="G7:H7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G2:J2"/>
    <mergeCell ref="C4:D4"/>
    <mergeCell ref="E4:J4"/>
    <mergeCell ref="C6:D6"/>
    <mergeCell ref="F6:H6"/>
    <mergeCell ref="C25:D25"/>
    <mergeCell ref="C44:D44"/>
    <mergeCell ref="C27:D27"/>
    <mergeCell ref="E28:K28"/>
    <mergeCell ref="C30:C32"/>
    <mergeCell ref="C33:C35"/>
    <mergeCell ref="C36:C38"/>
    <mergeCell ref="C39:C41"/>
    <mergeCell ref="C43:D43"/>
    <mergeCell ref="C46:D46"/>
    <mergeCell ref="C47:D47"/>
    <mergeCell ref="C48:D48"/>
    <mergeCell ref="E48:L48"/>
    <mergeCell ref="C49:D49"/>
    <mergeCell ref="E49:L49"/>
    <mergeCell ref="C75:D75"/>
    <mergeCell ref="C52:L52"/>
    <mergeCell ref="E54:K54"/>
    <mergeCell ref="C55:D55"/>
    <mergeCell ref="C56:D56"/>
    <mergeCell ref="C57:D57"/>
    <mergeCell ref="C58:D58"/>
    <mergeCell ref="C60:D60"/>
    <mergeCell ref="C61:D61"/>
    <mergeCell ref="C62:D62"/>
    <mergeCell ref="C73:D73"/>
    <mergeCell ref="E73:L73"/>
    <mergeCell ref="C64:E64"/>
    <mergeCell ref="C65:E65"/>
    <mergeCell ref="C66:E66"/>
    <mergeCell ref="C67:E67"/>
    <mergeCell ref="C88:G88"/>
    <mergeCell ref="C82:D82"/>
    <mergeCell ref="E82:L82"/>
    <mergeCell ref="P82:Q82"/>
    <mergeCell ref="C83:D83"/>
    <mergeCell ref="E83:L83"/>
    <mergeCell ref="C84:D84"/>
    <mergeCell ref="E84:L84"/>
    <mergeCell ref="P84:Q84"/>
  </mergeCells>
  <dataValidations count="1">
    <dataValidation type="list" allowBlank="1" showInputMessage="1" showErrorMessage="1" sqref="E22:L22" xr:uid="{00000000-0002-0000-0000-000000000000}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2025-07-04T10:41:11Z</dcterms:modified>
</cp:coreProperties>
</file>